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dranka M. Andirc\Desktop\"/>
    </mc:Choice>
  </mc:AlternateContent>
  <bookViews>
    <workbookView xWindow="0" yWindow="0" windowWidth="20460" windowHeight="7320"/>
  </bookViews>
  <sheets>
    <sheet name="GRUP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J15" i="1"/>
  <c r="J19" i="1"/>
  <c r="I8" i="1"/>
  <c r="I9" i="1"/>
  <c r="J9" i="1" s="1"/>
  <c r="I10" i="1"/>
  <c r="J10" i="1" s="1"/>
  <c r="I11" i="1"/>
  <c r="I12" i="1"/>
  <c r="I13" i="1"/>
  <c r="J13" i="1" s="1"/>
  <c r="I14" i="1"/>
  <c r="J14" i="1" s="1"/>
  <c r="I15" i="1"/>
  <c r="I16" i="1"/>
  <c r="I17" i="1"/>
  <c r="J17" i="1" s="1"/>
  <c r="I18" i="1"/>
  <c r="J18" i="1" s="1"/>
  <c r="I19" i="1"/>
  <c r="I20" i="1"/>
  <c r="I21" i="1"/>
  <c r="J21" i="1" s="1"/>
  <c r="I22" i="1"/>
  <c r="J22" i="1" s="1"/>
  <c r="I23" i="1"/>
  <c r="I7" i="1"/>
  <c r="I24" i="1" s="1"/>
  <c r="K19" i="1" l="1"/>
  <c r="K15" i="1"/>
  <c r="K11" i="1"/>
  <c r="K22" i="1"/>
  <c r="K18" i="1"/>
  <c r="K14" i="1"/>
  <c r="K10" i="1"/>
  <c r="K21" i="1"/>
  <c r="K17" i="1"/>
  <c r="K13" i="1"/>
  <c r="K9" i="1"/>
  <c r="J20" i="1"/>
  <c r="K20" i="1" s="1"/>
  <c r="J16" i="1"/>
  <c r="K16" i="1" s="1"/>
  <c r="J12" i="1"/>
  <c r="K12" i="1" s="1"/>
  <c r="J8" i="1"/>
  <c r="K8" i="1" s="1"/>
  <c r="J23" i="1"/>
  <c r="K23" i="1" s="1"/>
  <c r="J7" i="1"/>
  <c r="K7" i="1" s="1"/>
  <c r="J24" i="1" l="1"/>
  <c r="K24" i="1" l="1"/>
</calcChain>
</file>

<file path=xl/sharedStrings.xml><?xml version="1.0" encoding="utf-8"?>
<sst xmlns="http://schemas.openxmlformats.org/spreadsheetml/2006/main" count="103" uniqueCount="73">
  <si>
    <t>Element projekta 2. Opremanje infrastrukture – IKT oprema</t>
  </si>
  <si>
    <t>Stavke proračuna 2.1. – 2.15. i 2.27. – 2.28.</t>
  </si>
  <si>
    <t>KOD STAVKE</t>
  </si>
  <si>
    <t>REDNI BROJ</t>
  </si>
  <si>
    <t>PROJEKTNI ELEMENT</t>
  </si>
  <si>
    <t>STAVKA PRORAČUNA</t>
  </si>
  <si>
    <t>JEDINICA</t>
  </si>
  <si>
    <t>BROJ JEDINICA</t>
  </si>
  <si>
    <t>SPECIFIKACIJE</t>
  </si>
  <si>
    <t>UKUPNO</t>
  </si>
  <si>
    <t>2.1.</t>
  </si>
  <si>
    <t xml:space="preserve">2. Opremanje infrastrukture </t>
  </si>
  <si>
    <t xml:space="preserve">Laptop </t>
  </si>
  <si>
    <t>kom</t>
  </si>
  <si>
    <t>2.2.</t>
  </si>
  <si>
    <t xml:space="preserve">Fiksna računala </t>
  </si>
  <si>
    <t>2.3.</t>
  </si>
  <si>
    <t xml:space="preserve">Fotokopirka </t>
  </si>
  <si>
    <t>2.4.</t>
  </si>
  <si>
    <t xml:space="preserve">Profi fotoaparat </t>
  </si>
  <si>
    <t>DSLR fotoaparat/APS-C senzor + objektiv  18-55mm f 3.5-5</t>
  </si>
  <si>
    <t>2.5.</t>
  </si>
  <si>
    <t>Polu-profi kamera</t>
  </si>
  <si>
    <t xml:space="preserve">2.6. </t>
  </si>
  <si>
    <t>Kabina za prevođenje</t>
  </si>
  <si>
    <t>2.7.</t>
  </si>
  <si>
    <t xml:space="preserve">Mikseta </t>
  </si>
  <si>
    <t>2.8.</t>
  </si>
  <si>
    <t>ugovor</t>
  </si>
  <si>
    <t>2.9.</t>
  </si>
  <si>
    <t xml:space="preserve">Ergonomska tastatura </t>
  </si>
  <si>
    <t>2.10.</t>
  </si>
  <si>
    <t>Podloga za miš</t>
  </si>
  <si>
    <t xml:space="preserve">Podloga za miš, crna </t>
  </si>
  <si>
    <t>2.11.</t>
  </si>
  <si>
    <t>Mikrofon</t>
  </si>
  <si>
    <t>2.12.</t>
  </si>
  <si>
    <t>Telefon</t>
  </si>
  <si>
    <t>Uredski standardni</t>
  </si>
  <si>
    <t>2.13.</t>
  </si>
  <si>
    <t>Utičnica s 2 izlaza i 1 USB</t>
  </si>
  <si>
    <t xml:space="preserve">2.14. </t>
  </si>
  <si>
    <t xml:space="preserve">Zvučnici za konferencijsku dvoranu </t>
  </si>
  <si>
    <t>2.15.</t>
  </si>
  <si>
    <t xml:space="preserve">Projektor </t>
  </si>
  <si>
    <t>2.27.</t>
  </si>
  <si>
    <t>2. Opremanje infrastrukture</t>
  </si>
  <si>
    <t>Server</t>
  </si>
  <si>
    <t>2.28.</t>
  </si>
  <si>
    <t>Ergonomski miš</t>
  </si>
  <si>
    <t>PONUĐENE TEHNIČKE SPECIFIKACIJE</t>
  </si>
  <si>
    <t>BILJEŠKE, NAPOMENE, REFERENCE NA TEHNIČKU DOKUMENTACIJU</t>
  </si>
  <si>
    <t>OCJENA ODBORA ZA NABAVU DA/NE</t>
  </si>
  <si>
    <t>JEDINIČNA CIJENA HRK</t>
  </si>
  <si>
    <t>UKUPNO HRK</t>
  </si>
  <si>
    <t xml:space="preserve">UKUPNA CIJENA BEZ PDV-a HRK </t>
  </si>
  <si>
    <t>PDV HRK</t>
  </si>
  <si>
    <t>DSLR fotoaparat/kamera -        Full Frame + 3 objektiva</t>
  </si>
  <si>
    <t>Ergonomska tastatura,           žična, USB,                               HR otisnuta slova, crna</t>
  </si>
  <si>
    <t xml:space="preserve">Projektor –                                Full HD ,                                          4000 ANSI,                                22000:1 kontrast ,                    HDMI ulaz </t>
  </si>
  <si>
    <r>
      <t xml:space="preserve">Laptop: 15,6 inch ekran full HD, </t>
    </r>
    <r>
      <rPr>
        <sz val="12"/>
        <rFont val="Times New Roman"/>
        <family val="1"/>
        <charset val="238"/>
      </rPr>
      <t>pripadajući procesor</t>
    </r>
    <r>
      <rPr>
        <sz val="12"/>
        <color rgb="FF000000"/>
        <rFont val="Times New Roman"/>
        <family val="1"/>
        <charset val="238"/>
      </rPr>
      <t>,               radna memorija 8GB,                disk 256GB SSD, HD ekran</t>
    </r>
  </si>
  <si>
    <r>
      <t xml:space="preserve">All in One stolni kompjuter - tech spec:                              </t>
    </r>
    <r>
      <rPr>
        <sz val="12"/>
        <rFont val="Times New Roman"/>
        <family val="1"/>
        <charset val="238"/>
      </rPr>
      <t>pripadajući procesor</t>
    </r>
    <r>
      <rPr>
        <sz val="12"/>
        <color rgb="FF000000"/>
        <rFont val="Times New Roman"/>
        <family val="1"/>
        <charset val="238"/>
      </rPr>
      <t xml:space="preserve">, RAM memorija 16GB, diskovi 256 GB SSD + 1000 SATA, full HD ekran            </t>
    </r>
  </si>
  <si>
    <t>Multifunkcijski printer,        laserski s mogućnošću printa u boji, A4 i A3, brzina 25 stranica u minuti, mogućnost dvostranog ispisa, 3 GB RAM, 250 GB hard disk, LAN, WLAN i USB povezivost, 2 ulazne kazete za papir, obostrano skeniranje, slanje na e-mail, SMB, FTP</t>
  </si>
  <si>
    <t>Audio miješalo
min. 12 mikrofonska ulaza
min. 2 stereo ulaza
3-band EQ na svakom mikrofonskom ulazu
2-band EQ na svakom stereo ulazu
XLR priključnice na mikrofonsim ulazima
1/4" TRS priključnice na stereo ulazima
min. 2 balansirana audio izlaza s XLR priključnicama
montažni elementi za ugradnju u ormar</t>
  </si>
  <si>
    <t>Ultra HD/4k interaktivni ekran, 65", Android OS, 20 istovremenih, dodirnih točaka, podrška za interaktivne olovke, zvučnici, VGA, HDMI, USB, LAN, PC audio, sa zidnim nosačem</t>
  </si>
  <si>
    <t>Interaktivni ekran (3 komada)</t>
  </si>
  <si>
    <t>bežični mikrofonski komplet s odašiljačem, digitalna mikrofonska jedinica katedre s mikrofonom na labuđem vratu</t>
  </si>
  <si>
    <t xml:space="preserve">Utičnina s dva strujna izlaza i USB punjačem  </t>
  </si>
  <si>
    <t xml:space="preserve">2-stazna aktivna zvučnička kutija, Frekvencijski raspon: min 56 Hz – 20 kHz (±3dB); Područje pokrivanja: cca 90°H x 50°V, Maksimalni SPL: 135dB, Snaga: najmanje 1500W (750W x 2), WiFi, Napredne EQ postavke, Regulacija glasnoće, signalizacija preopterećenja, Priključnice: 2 x XLR-¼" kombinacija, RCA ulazi </t>
  </si>
  <si>
    <t>Poslužitelj za ugradnju u komunikacijski ormar. Tehničke specifikacije: Procesor, Radna memorija 32 GB, hard diskovi za Operativni sustav 2x 480 GB SSD, RAID podrška, redundantno napajanje 2x450W, diskovi za pohranu podataka 2x 2.4 TB SAS, Serverski operativni sustav s pripadajućih 50 klijentskih licenci, uređaj za neprekidno napajanje 1500  VA za ugradnju u komunikacijski ormar</t>
  </si>
  <si>
    <t>montažna kabina za prevođenje prema ISO 4043 ili jednakovrijednoj normi s transportnim sandukom, 
digitalna centralna jedinica s 
min. 4 digitalna ulaza i min. jednim analognim, 
min. 2 kanala prijevoda
digitalni IC odašiljač, 
digitalni IC radijator s podnim stalakom,  
50 kom IC digitalnih prijemnika sa slušalicama, 
PTZ kamera za prevodice sa zidnim nosačem, 
LCD monitor za prevodioce, 
2 prevodilačka pulta s mikrofonima i slušalicama, 
transportni ormarić za ugradnju aktivne opreme</t>
  </si>
  <si>
    <t>Optički ergonomski miš,                žičani, USB, crni,                          100 dpi</t>
  </si>
  <si>
    <t>TROŠKOVNIK  GRUPA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</si>
</sst>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Protection="1">
      <protection locked="0"/>
    </xf>
    <xf numFmtId="0" fontId="7" fillId="4" borderId="5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Protection="1"/>
    <xf numFmtId="0" fontId="7" fillId="4" borderId="6" xfId="0" applyFont="1" applyFill="1" applyBorder="1" applyProtection="1"/>
    <xf numFmtId="0" fontId="7" fillId="4" borderId="4" xfId="0" applyFont="1" applyFill="1" applyBorder="1" applyAlignment="1" applyProtection="1">
      <alignment horizontal="center"/>
    </xf>
    <xf numFmtId="0" fontId="7" fillId="5" borderId="2" xfId="0" applyFont="1" applyFill="1" applyBorder="1" applyProtection="1"/>
    <xf numFmtId="0" fontId="7" fillId="5" borderId="3" xfId="0" applyFont="1" applyFill="1" applyBorder="1" applyProtection="1"/>
    <xf numFmtId="0" fontId="7" fillId="4" borderId="5" xfId="0" applyFont="1" applyFill="1" applyBorder="1" applyProtection="1"/>
    <xf numFmtId="16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" xfId="0" applyNumberFormat="1" applyFont="1" applyFill="1" applyBorder="1" applyAlignment="1" applyProtection="1">
      <alignment horizontal="center" vertical="center" wrapText="1"/>
    </xf>
    <xf numFmtId="164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2" xfId="0" applyNumberFormat="1" applyFont="1" applyFill="1" applyBorder="1" applyAlignment="1" applyProtection="1">
      <alignment horizontal="center" vertical="center"/>
    </xf>
    <xf numFmtId="164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4" xfId="0" applyNumberFormat="1" applyFont="1" applyFill="1" applyBorder="1" applyAlignment="1" applyProtection="1">
      <alignment horizontal="center"/>
      <protection locked="0"/>
    </xf>
    <xf numFmtId="164" fontId="7" fillId="4" borderId="2" xfId="0" applyNumberFormat="1" applyFont="1" applyFill="1" applyBorder="1" applyProtection="1"/>
    <xf numFmtId="0" fontId="4" fillId="3" borderId="2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A22" zoomScale="60" zoomScaleNormal="60" workbookViewId="0">
      <selection activeCell="N7" sqref="N7"/>
    </sheetView>
  </sheetViews>
  <sheetFormatPr defaultRowHeight="15" x14ac:dyDescent="0.25"/>
  <cols>
    <col min="1" max="1" width="13" style="6" customWidth="1"/>
    <col min="2" max="2" width="13.5703125" style="6" customWidth="1"/>
    <col min="3" max="3" width="15.7109375" style="6" customWidth="1"/>
    <col min="4" max="4" width="16.7109375" style="6" customWidth="1"/>
    <col min="5" max="5" width="13" style="6" customWidth="1"/>
    <col min="6" max="6" width="14.140625" style="6" customWidth="1"/>
    <col min="7" max="7" width="33.7109375" style="6" customWidth="1"/>
    <col min="8" max="8" width="25.7109375" style="6" customWidth="1"/>
    <col min="9" max="9" width="18.42578125" style="6" customWidth="1"/>
    <col min="10" max="10" width="17.42578125" style="6" customWidth="1"/>
    <col min="11" max="11" width="17.5703125" style="6" customWidth="1"/>
    <col min="12" max="12" width="27.42578125" style="6" customWidth="1"/>
    <col min="13" max="13" width="32.28515625" style="6" customWidth="1"/>
    <col min="14" max="14" width="23.7109375" style="6" customWidth="1"/>
    <col min="15" max="16384" width="9.140625" style="6"/>
  </cols>
  <sheetData>
    <row r="1" spans="1:14" ht="15.75" x14ac:dyDescent="0.25">
      <c r="A1" s="27" t="s">
        <v>72</v>
      </c>
      <c r="B1" s="27"/>
      <c r="C1" s="27"/>
      <c r="D1" s="27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27" t="s">
        <v>0</v>
      </c>
      <c r="B2" s="27"/>
      <c r="C2" s="27"/>
      <c r="D2" s="27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5.75" x14ac:dyDescent="0.25">
      <c r="A3" s="27" t="s">
        <v>1</v>
      </c>
      <c r="B3" s="27"/>
      <c r="C3" s="27"/>
      <c r="D3" s="27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8.25" customHeight="1" thickBot="1" x14ac:dyDescent="0.3">
      <c r="A4" s="28"/>
      <c r="B4" s="28"/>
      <c r="C4" s="28"/>
      <c r="D4" s="28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5.75" customHeight="1" thickBot="1" x14ac:dyDescent="0.3">
      <c r="A5" s="35" t="s">
        <v>2</v>
      </c>
      <c r="B5" s="33" t="s">
        <v>3</v>
      </c>
      <c r="C5" s="33" t="s">
        <v>4</v>
      </c>
      <c r="D5" s="33" t="s">
        <v>5</v>
      </c>
      <c r="E5" s="33" t="s">
        <v>6</v>
      </c>
      <c r="F5" s="33" t="s">
        <v>7</v>
      </c>
      <c r="G5" s="37" t="s">
        <v>8</v>
      </c>
      <c r="H5" s="30"/>
      <c r="I5" s="29"/>
      <c r="J5" s="29"/>
      <c r="K5" s="29"/>
      <c r="L5" s="35" t="s">
        <v>50</v>
      </c>
      <c r="M5" s="38" t="s">
        <v>51</v>
      </c>
      <c r="N5" s="31" t="s">
        <v>52</v>
      </c>
    </row>
    <row r="6" spans="1:14" ht="58.5" customHeight="1" thickBot="1" x14ac:dyDescent="0.3">
      <c r="A6" s="36"/>
      <c r="B6" s="34"/>
      <c r="C6" s="34"/>
      <c r="D6" s="34"/>
      <c r="E6" s="34"/>
      <c r="F6" s="34"/>
      <c r="G6" s="37"/>
      <c r="H6" s="18" t="s">
        <v>53</v>
      </c>
      <c r="I6" s="19" t="s">
        <v>55</v>
      </c>
      <c r="J6" s="19" t="s">
        <v>56</v>
      </c>
      <c r="K6" s="19" t="s">
        <v>54</v>
      </c>
      <c r="L6" s="36"/>
      <c r="M6" s="39"/>
      <c r="N6" s="32"/>
    </row>
    <row r="7" spans="1:14" ht="93.75" customHeight="1" thickBot="1" x14ac:dyDescent="0.3">
      <c r="A7" s="25" t="s">
        <v>10</v>
      </c>
      <c r="B7" s="8">
        <v>22</v>
      </c>
      <c r="C7" s="9" t="s">
        <v>11</v>
      </c>
      <c r="D7" s="9" t="s">
        <v>12</v>
      </c>
      <c r="E7" s="8" t="s">
        <v>13</v>
      </c>
      <c r="F7" s="8">
        <v>23</v>
      </c>
      <c r="G7" s="9" t="s">
        <v>60</v>
      </c>
      <c r="H7" s="20"/>
      <c r="I7" s="21">
        <f>F7*H7</f>
        <v>0</v>
      </c>
      <c r="J7" s="21">
        <f>I7*0.25</f>
        <v>0</v>
      </c>
      <c r="K7" s="21">
        <f t="shared" ref="K7:K24" si="0">SUM(I7:J7)</f>
        <v>0</v>
      </c>
      <c r="L7" s="1"/>
      <c r="M7" s="2"/>
      <c r="N7" s="15"/>
    </row>
    <row r="8" spans="1:14" ht="111.75" customHeight="1" thickBot="1" x14ac:dyDescent="0.3">
      <c r="A8" s="25" t="s">
        <v>14</v>
      </c>
      <c r="B8" s="8">
        <v>23</v>
      </c>
      <c r="C8" s="9" t="s">
        <v>11</v>
      </c>
      <c r="D8" s="9" t="s">
        <v>15</v>
      </c>
      <c r="E8" s="8" t="s">
        <v>13</v>
      </c>
      <c r="F8" s="8">
        <v>23</v>
      </c>
      <c r="G8" s="9" t="s">
        <v>61</v>
      </c>
      <c r="H8" s="20"/>
      <c r="I8" s="21">
        <f t="shared" ref="I8:I23" si="1">F8*H8</f>
        <v>0</v>
      </c>
      <c r="J8" s="21">
        <f t="shared" ref="J8:J23" si="2">I8*0.25</f>
        <v>0</v>
      </c>
      <c r="K8" s="21">
        <f t="shared" si="0"/>
        <v>0</v>
      </c>
      <c r="L8" s="1"/>
      <c r="M8" s="2"/>
      <c r="N8" s="15"/>
    </row>
    <row r="9" spans="1:14" ht="182.25" customHeight="1" thickBot="1" x14ac:dyDescent="0.3">
      <c r="A9" s="25" t="s">
        <v>16</v>
      </c>
      <c r="B9" s="8">
        <v>24</v>
      </c>
      <c r="C9" s="9" t="s">
        <v>11</v>
      </c>
      <c r="D9" s="9" t="s">
        <v>17</v>
      </c>
      <c r="E9" s="8" t="s">
        <v>13</v>
      </c>
      <c r="F9" s="8">
        <v>1</v>
      </c>
      <c r="G9" s="9" t="s">
        <v>62</v>
      </c>
      <c r="H9" s="20"/>
      <c r="I9" s="21">
        <f t="shared" si="1"/>
        <v>0</v>
      </c>
      <c r="J9" s="21">
        <f t="shared" si="2"/>
        <v>0</v>
      </c>
      <c r="K9" s="21">
        <f t="shared" si="0"/>
        <v>0</v>
      </c>
      <c r="L9" s="1"/>
      <c r="M9" s="2"/>
      <c r="N9" s="15"/>
    </row>
    <row r="10" spans="1:14" ht="63.75" customHeight="1" thickBot="1" x14ac:dyDescent="0.3">
      <c r="A10" s="25" t="s">
        <v>18</v>
      </c>
      <c r="B10" s="8">
        <v>25</v>
      </c>
      <c r="C10" s="9" t="s">
        <v>11</v>
      </c>
      <c r="D10" s="9" t="s">
        <v>19</v>
      </c>
      <c r="E10" s="8" t="s">
        <v>13</v>
      </c>
      <c r="F10" s="8">
        <v>1</v>
      </c>
      <c r="G10" s="9" t="s">
        <v>20</v>
      </c>
      <c r="H10" s="20"/>
      <c r="I10" s="21">
        <f t="shared" si="1"/>
        <v>0</v>
      </c>
      <c r="J10" s="21">
        <f t="shared" si="2"/>
        <v>0</v>
      </c>
      <c r="K10" s="21">
        <f t="shared" si="0"/>
        <v>0</v>
      </c>
      <c r="L10" s="1"/>
      <c r="M10" s="2"/>
      <c r="N10" s="15"/>
    </row>
    <row r="11" spans="1:14" ht="71.25" customHeight="1" thickBot="1" x14ac:dyDescent="0.3">
      <c r="A11" s="25" t="s">
        <v>21</v>
      </c>
      <c r="B11" s="8">
        <v>26</v>
      </c>
      <c r="C11" s="9" t="s">
        <v>11</v>
      </c>
      <c r="D11" s="9" t="s">
        <v>22</v>
      </c>
      <c r="E11" s="8" t="s">
        <v>13</v>
      </c>
      <c r="F11" s="8">
        <v>1</v>
      </c>
      <c r="G11" s="9" t="s">
        <v>57</v>
      </c>
      <c r="H11" s="20"/>
      <c r="I11" s="21">
        <f t="shared" si="1"/>
        <v>0</v>
      </c>
      <c r="J11" s="21">
        <f t="shared" si="2"/>
        <v>0</v>
      </c>
      <c r="K11" s="21">
        <f t="shared" si="0"/>
        <v>0</v>
      </c>
      <c r="L11" s="1"/>
      <c r="M11" s="2"/>
      <c r="N11" s="15"/>
    </row>
    <row r="12" spans="1:14" ht="343.5" customHeight="1" thickBot="1" x14ac:dyDescent="0.3">
      <c r="A12" s="25" t="s">
        <v>23</v>
      </c>
      <c r="B12" s="8">
        <v>27</v>
      </c>
      <c r="C12" s="9" t="s">
        <v>11</v>
      </c>
      <c r="D12" s="9" t="s">
        <v>24</v>
      </c>
      <c r="E12" s="8" t="s">
        <v>13</v>
      </c>
      <c r="F12" s="8">
        <v>1</v>
      </c>
      <c r="G12" s="9" t="s">
        <v>70</v>
      </c>
      <c r="H12" s="20"/>
      <c r="I12" s="21">
        <f t="shared" si="1"/>
        <v>0</v>
      </c>
      <c r="J12" s="21">
        <f t="shared" si="2"/>
        <v>0</v>
      </c>
      <c r="K12" s="21">
        <f t="shared" si="0"/>
        <v>0</v>
      </c>
      <c r="L12" s="1"/>
      <c r="M12" s="2"/>
      <c r="N12" s="15"/>
    </row>
    <row r="13" spans="1:14" ht="266.25" customHeight="1" thickBot="1" x14ac:dyDescent="0.3">
      <c r="A13" s="25" t="s">
        <v>25</v>
      </c>
      <c r="B13" s="8">
        <v>28</v>
      </c>
      <c r="C13" s="9" t="s">
        <v>11</v>
      </c>
      <c r="D13" s="9" t="s">
        <v>26</v>
      </c>
      <c r="E13" s="8" t="s">
        <v>13</v>
      </c>
      <c r="F13" s="8">
        <v>1</v>
      </c>
      <c r="G13" s="9" t="s">
        <v>63</v>
      </c>
      <c r="H13" s="20"/>
      <c r="I13" s="21">
        <f t="shared" si="1"/>
        <v>0</v>
      </c>
      <c r="J13" s="21">
        <f t="shared" si="2"/>
        <v>0</v>
      </c>
      <c r="K13" s="21">
        <f t="shared" si="0"/>
        <v>0</v>
      </c>
      <c r="L13" s="1"/>
      <c r="M13" s="2"/>
      <c r="N13" s="15"/>
    </row>
    <row r="14" spans="1:14" ht="138.75" customHeight="1" thickBot="1" x14ac:dyDescent="0.3">
      <c r="A14" s="25" t="s">
        <v>27</v>
      </c>
      <c r="B14" s="8">
        <v>29</v>
      </c>
      <c r="C14" s="9" t="s">
        <v>11</v>
      </c>
      <c r="D14" s="9" t="s">
        <v>65</v>
      </c>
      <c r="E14" s="8" t="s">
        <v>28</v>
      </c>
      <c r="F14" s="8">
        <v>1</v>
      </c>
      <c r="G14" s="9" t="s">
        <v>64</v>
      </c>
      <c r="H14" s="20"/>
      <c r="I14" s="21">
        <f t="shared" si="1"/>
        <v>0</v>
      </c>
      <c r="J14" s="21">
        <f t="shared" si="2"/>
        <v>0</v>
      </c>
      <c r="K14" s="21">
        <f t="shared" si="0"/>
        <v>0</v>
      </c>
      <c r="L14" s="1"/>
      <c r="M14" s="2"/>
      <c r="N14" s="15"/>
    </row>
    <row r="15" spans="1:14" ht="65.25" customHeight="1" thickBot="1" x14ac:dyDescent="0.3">
      <c r="A15" s="25" t="s">
        <v>29</v>
      </c>
      <c r="B15" s="8">
        <v>30</v>
      </c>
      <c r="C15" s="9" t="s">
        <v>11</v>
      </c>
      <c r="D15" s="9" t="s">
        <v>30</v>
      </c>
      <c r="E15" s="8" t="s">
        <v>13</v>
      </c>
      <c r="F15" s="8">
        <v>23</v>
      </c>
      <c r="G15" s="9" t="s">
        <v>58</v>
      </c>
      <c r="H15" s="20"/>
      <c r="I15" s="21">
        <f t="shared" si="1"/>
        <v>0</v>
      </c>
      <c r="J15" s="21">
        <f t="shared" si="2"/>
        <v>0</v>
      </c>
      <c r="K15" s="21">
        <f t="shared" si="0"/>
        <v>0</v>
      </c>
      <c r="L15" s="1"/>
      <c r="M15" s="2"/>
      <c r="N15" s="15"/>
    </row>
    <row r="16" spans="1:14" ht="32.25" thickBot="1" x14ac:dyDescent="0.3">
      <c r="A16" s="25" t="s">
        <v>31</v>
      </c>
      <c r="B16" s="8">
        <v>31</v>
      </c>
      <c r="C16" s="9" t="s">
        <v>11</v>
      </c>
      <c r="D16" s="9" t="s">
        <v>32</v>
      </c>
      <c r="E16" s="8" t="s">
        <v>13</v>
      </c>
      <c r="F16" s="8">
        <v>46</v>
      </c>
      <c r="G16" s="9" t="s">
        <v>33</v>
      </c>
      <c r="H16" s="20"/>
      <c r="I16" s="21">
        <f t="shared" si="1"/>
        <v>0</v>
      </c>
      <c r="J16" s="21">
        <f t="shared" si="2"/>
        <v>0</v>
      </c>
      <c r="K16" s="21">
        <f t="shared" si="0"/>
        <v>0</v>
      </c>
      <c r="L16" s="1"/>
      <c r="M16" s="2"/>
      <c r="N16" s="15"/>
    </row>
    <row r="17" spans="1:14" ht="88.5" customHeight="1" thickBot="1" x14ac:dyDescent="0.3">
      <c r="A17" s="25" t="s">
        <v>34</v>
      </c>
      <c r="B17" s="8">
        <v>32</v>
      </c>
      <c r="C17" s="9" t="s">
        <v>11</v>
      </c>
      <c r="D17" s="9" t="s">
        <v>35</v>
      </c>
      <c r="E17" s="8" t="s">
        <v>13</v>
      </c>
      <c r="F17" s="8">
        <v>2</v>
      </c>
      <c r="G17" s="10" t="s">
        <v>66</v>
      </c>
      <c r="H17" s="20"/>
      <c r="I17" s="21">
        <f t="shared" si="1"/>
        <v>0</v>
      </c>
      <c r="J17" s="21">
        <f t="shared" si="2"/>
        <v>0</v>
      </c>
      <c r="K17" s="21">
        <f t="shared" si="0"/>
        <v>0</v>
      </c>
      <c r="L17" s="1"/>
      <c r="M17" s="2"/>
      <c r="N17" s="15"/>
    </row>
    <row r="18" spans="1:14" ht="63.75" customHeight="1" thickBot="1" x14ac:dyDescent="0.3">
      <c r="A18" s="25" t="s">
        <v>36</v>
      </c>
      <c r="B18" s="8">
        <v>33</v>
      </c>
      <c r="C18" s="9" t="s">
        <v>11</v>
      </c>
      <c r="D18" s="9" t="s">
        <v>37</v>
      </c>
      <c r="E18" s="8" t="s">
        <v>13</v>
      </c>
      <c r="F18" s="8">
        <v>1</v>
      </c>
      <c r="G18" s="9" t="s">
        <v>38</v>
      </c>
      <c r="H18" s="20"/>
      <c r="I18" s="21">
        <f t="shared" si="1"/>
        <v>0</v>
      </c>
      <c r="J18" s="21">
        <f t="shared" si="2"/>
        <v>0</v>
      </c>
      <c r="K18" s="21">
        <f t="shared" si="0"/>
        <v>0</v>
      </c>
      <c r="L18" s="1"/>
      <c r="M18" s="2"/>
      <c r="N18" s="15"/>
    </row>
    <row r="19" spans="1:14" ht="39.75" customHeight="1" thickBot="1" x14ac:dyDescent="0.3">
      <c r="A19" s="25" t="s">
        <v>39</v>
      </c>
      <c r="B19" s="8">
        <v>34</v>
      </c>
      <c r="C19" s="9" t="s">
        <v>11</v>
      </c>
      <c r="D19" s="9" t="s">
        <v>40</v>
      </c>
      <c r="E19" s="8" t="s">
        <v>13</v>
      </c>
      <c r="F19" s="8">
        <v>42</v>
      </c>
      <c r="G19" s="9" t="s">
        <v>67</v>
      </c>
      <c r="H19" s="20"/>
      <c r="I19" s="21">
        <f t="shared" si="1"/>
        <v>0</v>
      </c>
      <c r="J19" s="21">
        <f t="shared" si="2"/>
        <v>0</v>
      </c>
      <c r="K19" s="21">
        <f t="shared" si="0"/>
        <v>0</v>
      </c>
      <c r="L19" s="1"/>
      <c r="M19" s="2"/>
      <c r="N19" s="15"/>
    </row>
    <row r="20" spans="1:14" ht="182.25" customHeight="1" thickBot="1" x14ac:dyDescent="0.3">
      <c r="A20" s="25" t="s">
        <v>41</v>
      </c>
      <c r="B20" s="8">
        <v>35</v>
      </c>
      <c r="C20" s="9" t="s">
        <v>11</v>
      </c>
      <c r="D20" s="9" t="s">
        <v>42</v>
      </c>
      <c r="E20" s="8" t="s">
        <v>13</v>
      </c>
      <c r="F20" s="8">
        <v>1</v>
      </c>
      <c r="G20" s="9" t="s">
        <v>68</v>
      </c>
      <c r="H20" s="20"/>
      <c r="I20" s="21">
        <f t="shared" si="1"/>
        <v>0</v>
      </c>
      <c r="J20" s="21">
        <f t="shared" si="2"/>
        <v>0</v>
      </c>
      <c r="K20" s="21">
        <f t="shared" si="0"/>
        <v>0</v>
      </c>
      <c r="L20" s="1"/>
      <c r="M20" s="2"/>
      <c r="N20" s="15"/>
    </row>
    <row r="21" spans="1:14" ht="102" customHeight="1" thickBot="1" x14ac:dyDescent="0.3">
      <c r="A21" s="25" t="s">
        <v>43</v>
      </c>
      <c r="B21" s="8">
        <v>36</v>
      </c>
      <c r="C21" s="9" t="s">
        <v>11</v>
      </c>
      <c r="D21" s="9" t="s">
        <v>44</v>
      </c>
      <c r="E21" s="8" t="s">
        <v>13</v>
      </c>
      <c r="F21" s="8">
        <v>1</v>
      </c>
      <c r="G21" s="9" t="s">
        <v>59</v>
      </c>
      <c r="H21" s="20"/>
      <c r="I21" s="21">
        <f t="shared" si="1"/>
        <v>0</v>
      </c>
      <c r="J21" s="21">
        <f t="shared" si="2"/>
        <v>0</v>
      </c>
      <c r="K21" s="21">
        <f t="shared" si="0"/>
        <v>0</v>
      </c>
      <c r="L21" s="1"/>
      <c r="M21" s="2"/>
      <c r="N21" s="15"/>
    </row>
    <row r="22" spans="1:14" ht="240" customHeight="1" thickBot="1" x14ac:dyDescent="0.3">
      <c r="A22" s="25" t="s">
        <v>45</v>
      </c>
      <c r="B22" s="8">
        <v>48</v>
      </c>
      <c r="C22" s="9" t="s">
        <v>46</v>
      </c>
      <c r="D22" s="9" t="s">
        <v>47</v>
      </c>
      <c r="E22" s="8" t="s">
        <v>13</v>
      </c>
      <c r="F22" s="8">
        <v>1</v>
      </c>
      <c r="G22" s="9" t="s">
        <v>69</v>
      </c>
      <c r="H22" s="20"/>
      <c r="I22" s="21">
        <f t="shared" si="1"/>
        <v>0</v>
      </c>
      <c r="J22" s="21">
        <f t="shared" si="2"/>
        <v>0</v>
      </c>
      <c r="K22" s="21">
        <f t="shared" si="0"/>
        <v>0</v>
      </c>
      <c r="L22" s="1"/>
      <c r="M22" s="2"/>
      <c r="N22" s="15"/>
    </row>
    <row r="23" spans="1:14" ht="63.75" customHeight="1" thickBot="1" x14ac:dyDescent="0.3">
      <c r="A23" s="25" t="s">
        <v>48</v>
      </c>
      <c r="B23" s="8">
        <v>49</v>
      </c>
      <c r="C23" s="9" t="s">
        <v>46</v>
      </c>
      <c r="D23" s="9" t="s">
        <v>49</v>
      </c>
      <c r="E23" s="8" t="s">
        <v>13</v>
      </c>
      <c r="F23" s="8">
        <v>46</v>
      </c>
      <c r="G23" s="11" t="s">
        <v>71</v>
      </c>
      <c r="H23" s="22"/>
      <c r="I23" s="21">
        <f t="shared" si="1"/>
        <v>0</v>
      </c>
      <c r="J23" s="21">
        <f t="shared" si="2"/>
        <v>0</v>
      </c>
      <c r="K23" s="21">
        <f t="shared" si="0"/>
        <v>0</v>
      </c>
      <c r="L23" s="1"/>
      <c r="M23" s="2"/>
      <c r="N23" s="16"/>
    </row>
    <row r="24" spans="1:14" ht="16.5" thickBot="1" x14ac:dyDescent="0.3">
      <c r="A24" s="26" t="s">
        <v>9</v>
      </c>
      <c r="B24" s="12"/>
      <c r="C24" s="12"/>
      <c r="D24" s="12"/>
      <c r="E24" s="12"/>
      <c r="F24" s="13"/>
      <c r="G24" s="14"/>
      <c r="H24" s="23"/>
      <c r="I24" s="24">
        <f>SUM(I7:I23)</f>
        <v>0</v>
      </c>
      <c r="J24" s="24">
        <f>SUM(J7:J23)</f>
        <v>0</v>
      </c>
      <c r="K24" s="24">
        <f t="shared" si="0"/>
        <v>0</v>
      </c>
      <c r="L24" s="4"/>
      <c r="M24" s="3"/>
      <c r="N24" s="17"/>
    </row>
  </sheetData>
  <sheetProtection algorithmName="SHA-512" hashValue="LTJy0jnp/q+yFZy3/71SU5u8Rg0ONemtEoA+HcY51XAVs1TomU3EJKWD5b1PJnLH5S6fgsp9Fdcq7Ys+H6mS/w==" saltValue="JfyM40Dbj0ry0bhpWE4LsQ==" spinCount="100000" sheet="1" objects="1" scenarios="1"/>
  <mergeCells count="10">
    <mergeCell ref="N5:N6"/>
    <mergeCell ref="F5:F6"/>
    <mergeCell ref="A5:A6"/>
    <mergeCell ref="B5:B6"/>
    <mergeCell ref="C5:C6"/>
    <mergeCell ref="D5:D6"/>
    <mergeCell ref="E5:E6"/>
    <mergeCell ref="G5:G6"/>
    <mergeCell ref="L5:L6"/>
    <mergeCell ref="M5:M6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Jadranka Andric Maravic</dc:creator>
  <cp:lastModifiedBy>Jadranka Andric Maravic</cp:lastModifiedBy>
  <cp:lastPrinted>2019-06-05T12:24:34Z</cp:lastPrinted>
  <dcterms:created xsi:type="dcterms:W3CDTF">2019-06-05T09:02:55Z</dcterms:created>
  <dcterms:modified xsi:type="dcterms:W3CDTF">2019-10-22T13:15:39Z</dcterms:modified>
</cp:coreProperties>
</file>