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filterPrivacy="1" codeName="ThisWorkbook"/>
  <xr:revisionPtr revIDLastSave="0" documentId="13_ncr:1_{7E2AE569-0548-45BA-99F8-59E4C9F4CAC8}" xr6:coauthVersionLast="40" xr6:coauthVersionMax="40" xr10:uidLastSave="{00000000-0000-0000-0000-000000000000}"/>
  <bookViews>
    <workbookView xWindow="0" yWindow="0" windowWidth="28800" windowHeight="11565" tabRatio="804" activeTab="3" xr2:uid="{00000000-000D-0000-FFFF-FFFF00000000}"/>
  </bookViews>
  <sheets>
    <sheet name="List1" sheetId="76" r:id="rId1"/>
    <sheet name="A" sheetId="75" r:id="rId2"/>
    <sheet name="B" sheetId="74" r:id="rId3"/>
    <sheet name="1 KNAUF" sheetId="53" r:id="rId4"/>
    <sheet name="2 LIČ" sheetId="46" r:id="rId5"/>
    <sheet name="3 POD" sheetId="62" r:id="rId6"/>
    <sheet name="4 KER" sheetId="57" r:id="rId7"/>
    <sheet name="5 DRV VANJ STOL" sheetId="47" r:id="rId8"/>
    <sheet name="REKAPITULACIJA" sheetId="18" r:id="rId9"/>
  </sheets>
  <definedNames>
    <definedName name="_xlnm.Print_Titles" localSheetId="7">'5 DRV VANJ STOL'!$11:$11</definedName>
    <definedName name="OLE_LINK1" localSheetId="4">'2 LIČ'!#REF!</definedName>
    <definedName name="OLE_LINK1" localSheetId="7">'5 DRV VANJ STOL'!#REF!</definedName>
    <definedName name="_xlnm.Print_Area" localSheetId="3">'1 KNAUF'!$A$1:$G$34</definedName>
    <definedName name="_xlnm.Print_Area" localSheetId="4">'2 LIČ'!$A$1:$G$28</definedName>
    <definedName name="_xlnm.Print_Area" localSheetId="5">'3 POD'!$A$1:$G$29</definedName>
    <definedName name="_xlnm.Print_Area" localSheetId="6">'4 KER'!$A$1:$G$37</definedName>
    <definedName name="_xlnm.Print_Area" localSheetId="7">'5 DRV VANJ STOL'!$A$1:$G$50</definedName>
    <definedName name="_xlnm.Print_Area" localSheetId="1">A!$A$1:$F$113</definedName>
    <definedName name="_xlnm.Print_Area" localSheetId="2">B!$A$1:$G$51</definedName>
    <definedName name="_xlnm.Print_Area" localSheetId="0">List1!$A$1:$G$54</definedName>
    <definedName name="_xlnm.Print_Area" localSheetId="8">REKAPITULACIJA!$A$1:$E$28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2" i="75" l="1"/>
  <c r="F94" i="75" s="1"/>
  <c r="E107" i="75" s="1"/>
  <c r="F84" i="75"/>
  <c r="F86" i="75" s="1"/>
  <c r="E106" i="75" s="1"/>
  <c r="F76" i="75"/>
  <c r="F73" i="75"/>
  <c r="F70" i="75"/>
  <c r="F67" i="75"/>
  <c r="F64" i="75"/>
  <c r="F63" i="75"/>
  <c r="F62" i="75"/>
  <c r="F59" i="75"/>
  <c r="F58" i="75"/>
  <c r="F55" i="75"/>
  <c r="F54" i="75"/>
  <c r="F51" i="75"/>
  <c r="F50" i="75"/>
  <c r="F42" i="75"/>
  <c r="F41" i="75"/>
  <c r="F40" i="75"/>
  <c r="F39" i="75"/>
  <c r="F38" i="75"/>
  <c r="F37" i="75"/>
  <c r="F35" i="75"/>
  <c r="F34" i="75"/>
  <c r="F33" i="75"/>
  <c r="F31" i="75"/>
  <c r="F30" i="75"/>
  <c r="F29" i="75"/>
  <c r="F28" i="75"/>
  <c r="F27" i="75"/>
  <c r="F18" i="75"/>
  <c r="F15" i="75"/>
  <c r="F9" i="75"/>
  <c r="F20" i="75" l="1"/>
  <c r="E103" i="75" s="1"/>
  <c r="F78" i="75"/>
  <c r="E105" i="75" s="1"/>
  <c r="F44" i="75"/>
  <c r="E104" i="75" s="1"/>
  <c r="E109" i="75"/>
  <c r="E4" i="18" s="1"/>
  <c r="G17" i="47" l="1"/>
  <c r="G18" i="47"/>
  <c r="G19" i="47"/>
  <c r="G20" i="47"/>
  <c r="G21" i="47"/>
  <c r="G22" i="47"/>
  <c r="G23" i="47"/>
  <c r="G24" i="47"/>
  <c r="G25" i="47"/>
  <c r="G26" i="47"/>
  <c r="G27" i="47"/>
  <c r="G28" i="47"/>
  <c r="G29" i="47"/>
  <c r="G30" i="47"/>
  <c r="G31" i="47"/>
  <c r="G32" i="47"/>
  <c r="G33" i="47"/>
  <c r="G34" i="47"/>
  <c r="G35" i="47"/>
  <c r="G36" i="47"/>
  <c r="G37" i="47"/>
  <c r="G38" i="47"/>
  <c r="G39" i="47"/>
  <c r="G40" i="47"/>
  <c r="G41" i="47"/>
  <c r="G42" i="47"/>
  <c r="G43" i="47"/>
  <c r="G44" i="47"/>
  <c r="G45" i="47"/>
  <c r="G46" i="47"/>
  <c r="G47" i="47"/>
  <c r="G48" i="47"/>
  <c r="G16" i="47"/>
  <c r="G15" i="47"/>
  <c r="G19" i="57"/>
  <c r="G22" i="57" s="1"/>
  <c r="G21" i="62"/>
  <c r="G17" i="62"/>
  <c r="G24" i="62" s="1"/>
  <c r="G25" i="46"/>
  <c r="G24" i="46"/>
  <c r="G20" i="46"/>
  <c r="G15" i="46"/>
  <c r="G17" i="53"/>
  <c r="G19" i="53" s="1"/>
  <c r="G27" i="46" l="1"/>
  <c r="G50" i="47"/>
  <c r="E10" i="18" s="1"/>
  <c r="E8" i="18"/>
  <c r="E6" i="18" l="1"/>
  <c r="E7" i="18"/>
  <c r="E9" i="18" l="1"/>
  <c r="E11" i="18" l="1"/>
  <c r="E15" i="18" s="1"/>
</calcChain>
</file>

<file path=xl/sharedStrings.xml><?xml version="1.0" encoding="utf-8"?>
<sst xmlns="http://schemas.openxmlformats.org/spreadsheetml/2006/main" count="387" uniqueCount="205">
  <si>
    <t>NAPOMENA:</t>
  </si>
  <si>
    <t>m²</t>
  </si>
  <si>
    <t>U cijenu je uključen kit za zaglađivanje, jednostruko zaglađivanje s brušenjem, premazivanje s impregnacijom (za zidove od gipskartonskih ploča) te sav potreban materijal i rad.</t>
  </si>
  <si>
    <t>SOBOSLIKARSKO-LIČILAČKI RADOVI UKUPNO:</t>
  </si>
  <si>
    <t>STOLARSKI RADOVI UKUPNO:</t>
  </si>
  <si>
    <t>kom</t>
  </si>
  <si>
    <t>Obračun po komadu</t>
  </si>
  <si>
    <t>m'</t>
  </si>
  <si>
    <t>RADOVI S GIPSKARTONSKIM PLOČAMA</t>
  </si>
  <si>
    <t>U CIJENU RADOVA TREBA URAČUNATI BANDAŽIRANJE SPOJEVA, IZRAĐIVANJE OTVORA ZA RASVJETU, EVENTUALNO IZREZIVANJE ZA INSTALACIJE TE IZRADU SVIH POTREBNIH REVIZORNIH OTVORA ZA SERVIS ELEKTRIČNIH INSTALACIJA</t>
  </si>
  <si>
    <t>SVE MJERE OBAVEZNO PRIJE IZRADE UZETI NA LICU MJESTA!</t>
  </si>
  <si>
    <t>U CIJENU UKLJUČITI GLETANJE NA NIVOU PRIPREME ZA LIČENJE!</t>
  </si>
  <si>
    <t>SOBOSLIKARSKO-LIČILAČKI RADOVI</t>
  </si>
  <si>
    <t>KERAMIČARSKI RADOVI</t>
  </si>
  <si>
    <t>RADOVI S GIPSKARTONSKIM PLOČAMA UKUPNO:</t>
  </si>
  <si>
    <t>U cijenu osim pločica ulazi fleksibilno cem. ljepilo te kompletan rad.</t>
  </si>
  <si>
    <t>Obračun po m² keramičkih pločica:</t>
  </si>
  <si>
    <t xml:space="preserve">• podna keramička pločica </t>
  </si>
  <si>
    <t>KERAMIČARSKI RADOVI UKUPNO:</t>
  </si>
  <si>
    <r>
      <t>NA SVIM MJESTIMA POSTAVE VISEĆIH ELEMENATA</t>
    </r>
    <r>
      <rPr>
        <u/>
        <sz val="9"/>
        <rFont val="Arial Narrow"/>
        <family val="2"/>
        <charset val="238"/>
      </rPr>
      <t xml:space="preserve"> </t>
    </r>
    <r>
      <rPr>
        <b/>
        <sz val="9"/>
        <rFont val="Arial Narrow"/>
        <family val="2"/>
        <charset val="238"/>
      </rPr>
      <t>OBAVEZNO POSTAVITI OJAČANJA U POTKONSTRUKCIJI</t>
    </r>
  </si>
  <si>
    <t>PODOPOLAGAČKI RADOVI UKUPNO:</t>
  </si>
  <si>
    <t>JEDINICA</t>
  </si>
  <si>
    <t>KOLIČINA</t>
  </si>
  <si>
    <t>JED.CIJENA</t>
  </si>
  <si>
    <t>UKUPNO</t>
  </si>
  <si>
    <r>
      <t>Obračun po m</t>
    </r>
    <r>
      <rPr>
        <vertAlign val="superscript"/>
        <sz val="10"/>
        <rFont val="Arial Narrow"/>
        <family val="2"/>
        <charset val="238"/>
      </rPr>
      <t xml:space="preserve">2 </t>
    </r>
    <r>
      <rPr>
        <sz val="10"/>
        <rFont val="Arial Narrow"/>
        <family val="2"/>
        <charset val="238"/>
      </rPr>
      <t>površine zida koji se liči</t>
    </r>
  </si>
  <si>
    <t>PODOPOLAGAČKI RADOVI</t>
  </si>
  <si>
    <t>Obračun po m² zida za dvostruko postavljene GK ploče:</t>
  </si>
  <si>
    <t>U cijenu je uključeno brušenje i priprema za bojanje te sav potreban materijal i rad.</t>
  </si>
  <si>
    <t>Obračun po m' cijevi</t>
  </si>
  <si>
    <t>Obračun po m² podne obloge</t>
  </si>
  <si>
    <t>Doprema i postava podnih keramičkih pločica.</t>
  </si>
  <si>
    <t>Dobava i postava prijelaznih profila od eloksiranog aluminija sa srebrnom završnom obradom za pokrivanje spojeva laminata na prijelazima iz jedne prostorije u drugu (vrata).</t>
  </si>
  <si>
    <t>U cijenu stavke uključen je sav potreban rad i pribor.</t>
  </si>
  <si>
    <t>Obračun po m'</t>
  </si>
  <si>
    <t>DRVENA VANJSKA STOLARIJA</t>
  </si>
  <si>
    <t xml:space="preserve">Na prijelazu između poda od laminata i opločenja izvedenog pločicama obavezno postaviti aluminijske prijelazne lajsne. Prije ugradnje laminata obavezno dostaviti potrebnu atestnu dokumentaciju koja će dokazati traženu kvalitetu podne obloge uključujući i vatrootpornost. Stavka uključuje nabavu materijala i rad na ugradnji.
</t>
  </si>
  <si>
    <t>Obračun po komadu prozora</t>
  </si>
  <si>
    <t>TROŠKOVNIK UNUTARNJEG UREĐENJA</t>
  </si>
  <si>
    <t>B</t>
  </si>
  <si>
    <t>B.I</t>
  </si>
  <si>
    <t>B.II</t>
  </si>
  <si>
    <t>B.III</t>
  </si>
  <si>
    <t>B.IV</t>
  </si>
  <si>
    <t>B.V</t>
  </si>
  <si>
    <t>B.I.1.</t>
  </si>
  <si>
    <t>B.II.1.</t>
  </si>
  <si>
    <t>B.II.2.</t>
  </si>
  <si>
    <t>B.II.3.</t>
  </si>
  <si>
    <t>B.III.1.</t>
  </si>
  <si>
    <t>B.III.2.</t>
  </si>
  <si>
    <t>B.IV.1.</t>
  </si>
  <si>
    <t>B.V.1.</t>
  </si>
  <si>
    <t>REKAPITULACIJA - UNUTARNJE UREĐENJE:</t>
  </si>
  <si>
    <t>B)</t>
  </si>
  <si>
    <t>Krpanje i dogradnja zidova od gipskartonskih ploča u zoni stubišta u debljini postojećih zidova od obostrano dvostruko postavljenih gipskartonskih ploča  d=12,5mm s ispunom od mineralne protuzvučne vune, postavljenih na tipsku metalnu potkonstrukciju  koja se vijcima pričvršćuje za postojeće zidove i strop, te dilatacijskom samoljepljivom trakom između profila i podloge.</t>
  </si>
  <si>
    <t>REKAPITULACIJA RADOVA UNUTARNJEG UREĐENJA</t>
  </si>
  <si>
    <t>REKAPITULACIJA SVEUKUPNO kn:</t>
  </si>
  <si>
    <t>cijene su izražene bez PDV-a</t>
  </si>
  <si>
    <t>U cijeni svakog rada uključena sva potrebna sredstva za rad, režijski troškovi najma alata i prijevoznih sredstava, horizontalni i vertiklani transport, radne skele, sredstva za osiguranje ljudi, radnih sredstava i samog gradilišta.</t>
  </si>
  <si>
    <t>Izvođač je dužan svakodnevno čistiti prostor u kojem je radio radi osiguranja korištenja ostalih prostorija za vrijeme izvođenja radova. Čišćenje kao i odvoz i zbrinjavanje viška materijala obuhvaćeno je jediničnom cijenom.</t>
  </si>
  <si>
    <t>Stavka uključuje i postavu spužvaste folije debljine 2mm, te odgovarajućih lajsni za laminat koje montirati na zid pomoću odgovarajućih PVC zidnih nosača.</t>
  </si>
  <si>
    <t>U cijenu uračunati cementno ljepilo, masu za fugiranje, silikoniranje spojeva, te rubne al. Mat profile</t>
  </si>
  <si>
    <t>Sve mjere obavezno prije izrade provjeriti na licu mjesta!</t>
  </si>
  <si>
    <t xml:space="preserve">Dobava i postava gres-keramičkih pločica, dimenzije min 20x20x0,8cm. Pločice se polažu u fleksibilno keramičko ljepilo. Reške se izvode u širini 1,5 mm te se zapunjavaju masom za fugiranje u boji kao i pločica. </t>
  </si>
  <si>
    <t>U cijenu stavke uključiti demontažu postojećih dotrajalih drvenih prozora, uz sva potrebn štemanja, ispun, špric, žbukanje špaleta grubim i finim cementnim mortom te popravke na unutarnjim i vanjskim plohama nakon ugradnje te sav potreban dodatni rad i pribor.</t>
  </si>
  <si>
    <t>Drvena klupčica. 1400 mm x 100 mm</t>
  </si>
  <si>
    <t>Drvena klupčica. 1300 mm x 120 mm</t>
  </si>
  <si>
    <t>Drvena klupčica.  1100mm x 100mm</t>
  </si>
  <si>
    <t>Drvena klupčica. 1100mm x 100mm</t>
  </si>
  <si>
    <t>Drvena klupčica.  1400mm x 100mm</t>
  </si>
  <si>
    <t>Prozor  jednokrilni.1400mm x 1200mm</t>
  </si>
  <si>
    <t>Prozor  jednokrilni. 510mm x 2000mm</t>
  </si>
  <si>
    <t>Drvena klupčica. 1370 mm x 190 mm</t>
  </si>
  <si>
    <t>Ličenje cijevi centralnog grijanja bojom za metal RAL 9010 otpornom na visoku temperaturu.</t>
  </si>
  <si>
    <t>Drvena klupčica. 1370mm x 190mm</t>
  </si>
  <si>
    <t>Drvena klupčica. 1250mm x 150mm</t>
  </si>
  <si>
    <t>Prozor  jednokrilni. 1250mm x 750mm</t>
  </si>
  <si>
    <t>Drvena klupčica. 1350mm x 190mm</t>
  </si>
  <si>
    <t>Prozor  jednostruki dvokrilni.  1000mm x 1500mm</t>
  </si>
  <si>
    <t>Prozor  jednostruki jednokrilni. 1100mm x 2000mm</t>
  </si>
  <si>
    <t>U CIJENU SVAKE STAVKE UKLJUČENA JE ZAŠTITA PROZORA I VRATA KREP SAMOLJEPLJIVOM TRAKOM, A VEĆIH PLOHA I PODA PAPIROM ILI FOLIJOM.</t>
  </si>
  <si>
    <t xml:space="preserve">Prozor  dvostruki dvokrilni sa vanjskom zaštitnom rešetkom.
1100 mm x 1800 mm 
</t>
  </si>
  <si>
    <t xml:space="preserve">Prozor  dvostruki dvokrilni sa vanjskom zaštitnom rešetkom. 
1100mm x 1800mm
</t>
  </si>
  <si>
    <t>Prozor  jednostruki dvokrilni. 
1150mm x 1800mm</t>
  </si>
  <si>
    <t>Prozor  dvostruki dvokrilni.
1100mm x 1800mm</t>
  </si>
  <si>
    <t>Prozor  jednostruki dvokrilni sa griljama.
1100mm x 1800mm</t>
  </si>
  <si>
    <t>Prozor  jednostruki dvokrilni.
1250mm x 2080mm</t>
  </si>
  <si>
    <t>Prozor  jednostruki dvokrilni.
1150mm x 1800mm</t>
  </si>
  <si>
    <t>Prozor  jednostruki dvokrilni. 1200mm x 2000mm</t>
  </si>
  <si>
    <t>Prozor  jednostruki dvokrilni s rešetkom.
1200mm x 2000mm</t>
  </si>
  <si>
    <t>Prozor  jednostruki dvokrilni s rešetkom. 1200mm x 2050mm</t>
  </si>
  <si>
    <t xml:space="preserve">Radove izvoditi u skladu s troškovnikom.
Za sve nepredviđene troškove koji mogu nastupiti, a izvan su opisanih troškova uključenih u cijenu radova, izvođač prije stvaranja troška mora tražiti odobrenje nadzora ili investitora. Izuzetak su situacije koje zahtijevaju neodložnu radnju s nepredviđenim troškovima, a bez koje bi se na gradilištu mogle dogoditi veće štete ili dodatni nepredviđeni veći troškovi.
</t>
  </si>
  <si>
    <r>
      <t>grilje veličine iznad 3 m</t>
    </r>
    <r>
      <rPr>
        <vertAlign val="superscript"/>
        <sz val="10"/>
        <rFont val="Arial Narrow"/>
        <family val="2"/>
        <charset val="238"/>
      </rPr>
      <t>2</t>
    </r>
    <r>
      <rPr>
        <sz val="10"/>
        <rFont val="Arial Narrow"/>
        <family val="2"/>
        <charset val="238"/>
      </rPr>
      <t xml:space="preserve"> </t>
    </r>
  </si>
  <si>
    <t>Dobava i postava poda od laminata klase otpornosti min 32 za javne prostore, visine min 10 mm. Klasa vatrootpornosti min Cfl-s1. Može se postaviti klasični ili "click" laminat. Kod običnog laminata potrebno je spojeve lijepiti odgovarajućim ljepilom za laminat.</t>
  </si>
  <si>
    <r>
      <t>Djelomično</t>
    </r>
    <r>
      <rPr>
        <sz val="10"/>
        <rFont val="Arial Narrow"/>
        <family val="2"/>
        <charset val="238"/>
      </rPr>
      <t xml:space="preserve"> struganje i ličenje zidova u prostorijama Visoke poslovne škole kvalitetnom disperzivnom bojom bijelih i pastelnih tonova u dva premaza.</t>
    </r>
  </si>
  <si>
    <r>
      <t>grilje veličine do 3 m</t>
    </r>
    <r>
      <rPr>
        <vertAlign val="superscript"/>
        <sz val="10"/>
        <rFont val="Arial Narrow"/>
        <family val="2"/>
        <charset val="238"/>
      </rPr>
      <t>2</t>
    </r>
    <r>
      <rPr>
        <sz val="10"/>
        <rFont val="Arial Narrow"/>
        <family val="2"/>
        <charset val="238"/>
      </rPr>
      <t xml:space="preserve"> </t>
    </r>
  </si>
  <si>
    <r>
      <t>Dobava, doprema i montaža novih drvenih prozora dvostruko falcovanog, komplet s doprozornikom i drvenom klupčicom, opremljenog sa dvije brtvene gume i roto okovom, ostakleno IZO staklom 4-12-4 mm U=max1,4 W/(m</t>
    </r>
    <r>
      <rPr>
        <vertAlign val="superscript"/>
        <sz val="10"/>
        <rFont val="Arial Narrow"/>
        <family val="2"/>
        <charset val="238"/>
      </rPr>
      <t>2</t>
    </r>
    <r>
      <rPr>
        <sz val="10"/>
        <rFont val="Arial Narrow"/>
        <family val="2"/>
        <charset val="238"/>
      </rPr>
      <t>K) po uzoru na postojeće. Sve grundirano i dvokratno obojano bijelim lakom RAL 9010.</t>
    </r>
  </si>
  <si>
    <t xml:space="preserve">Obnavljanje postojećih grilja u prostorijama Visoke poslovne škole. U cijenu stavke uključeno je paljenje, brušenje, kitanje i trostruki premaz bojom uljanim naličem. Obavezno poštivati upute konzervatora i primijeniti smjernice iz posebnih uvjeta konzervatorskog odjela. </t>
  </si>
  <si>
    <t xml:space="preserve">Izvođač je dužan svakodnevno čistiti prostor u kojem je radio radi osiguranja korištenja ostalih prostorija za vrijeme izvođenja radova. Čišćenje kao i odvoz i zbrinjavanje viška materijala obuhvaćeno je jediničnom cijenom. </t>
  </si>
  <si>
    <t xml:space="preserve">     A) TROŠKOVNIK SANACIJE KROVA</t>
  </si>
  <si>
    <t>A.I.</t>
  </si>
  <si>
    <t>PRIPREMNI RADOVI, SKELA, ODVOZ GRAĐ.MATERIJALA</t>
  </si>
  <si>
    <t>r.br.</t>
  </si>
  <si>
    <t>opis stavke</t>
  </si>
  <si>
    <t>jedinica</t>
  </si>
  <si>
    <t>količina</t>
  </si>
  <si>
    <t>jedinična cijena</t>
  </si>
  <si>
    <t>ukupno</t>
  </si>
  <si>
    <t>1.</t>
  </si>
  <si>
    <t>Dobava, doprema i montaža te nakon završenih radova demontaža tunelske skele s visinskim prolazima za pješake. Izvedba iz čeličnih bešavnih cijevi sa potrebnim spojnim elementima, sa svim potrebnim ukrućenjima i sidrenjima. Nakon postave skele potrebno je postaviti svu potrebnu privremenu signalizaciju za sigurno odvijanje prometa pješaka. Skelu ugraditi sukladno pravilima struke. Obračun skele prema m2 izvedene skele. Stavka obuhvaća zauzeće javne površine do 60 dana i parkirališna mjesta.</t>
  </si>
  <si>
    <t>m2</t>
  </si>
  <si>
    <t>2.</t>
  </si>
  <si>
    <t>Izrada  radnog  tornja za vertikalni  prijenos materijala. Radni toranj izvesti iz elemenata cijevne fasadne  skele. Stavka  obuhvaća  dobavu, dopremu, postavu i skidanje  radnog  tornja, sa svim potrebnim zaštitnim elementima i jutenom oblogom, a sve u skladu mjera zaštite na radu. Stavka obuhvaća i amortizaciju skele, te postavu dizalice za vertikalni prijenos materijala. Obračun za komplet usluge.</t>
  </si>
  <si>
    <t>kpl</t>
  </si>
  <si>
    <t>3.</t>
  </si>
  <si>
    <t>Izrada, montaža i demontaža zaštitne drvene ograde visine 1,10m sa zaštitnom mrežom duž krova. Ograda se postavlja na potezu na kojem se izvode radovi na sanaciji. Obračun po m´.</t>
  </si>
  <si>
    <t>m´</t>
  </si>
  <si>
    <t>4.</t>
  </si>
  <si>
    <t xml:space="preserve">Čišćenje gradilišta s utovarom i odvozom otpadnog materijala na gradski građevinski deponij udaljen do 10km. Obračun po m3 stvarno odvezenog otpadnog materijala, provjerenog i prihvaćenog od strane nadzornog inženjera. </t>
  </si>
  <si>
    <t>m3</t>
  </si>
  <si>
    <t>UKUPNO (I):</t>
  </si>
  <si>
    <t>A.II.</t>
  </si>
  <si>
    <t>LIMARSKI RADOVI</t>
  </si>
  <si>
    <t>Građevinska limarija. Stavkom se podrazumijeva skidanje odnosno demontaža i odlaganje postojeće građevinske limarije te vizualni pregled iste od strane nadzornog inženjera. Ukoliko nadzorni inženjer ustanovi da je postojeća bakrena limarija "zdrava" ista se ponovno ugrađuje, u suprotnom se odvozi na gradski deponij udaljen 10km te dobavlja, doprema i ugrađuje nova bakrena limarija uz sav potreban rad i alat, pomoćni materijal, predradnje, čišćenje i dr. Obračun po m'. Ostala limarija koja nije od bakra se izvodi iz pocinčanog bojanog lima debljine 0,55mm.</t>
  </si>
  <si>
    <t>A) demontaža i ponovna montaža</t>
  </si>
  <si>
    <t xml:space="preserve">1.1. </t>
  </si>
  <si>
    <t>horizontalni žlijeb RŠ 40cm, sa kukama</t>
  </si>
  <si>
    <t>1.2.</t>
  </si>
  <si>
    <t>vertikalni oluk Ø110mm sa obujmicama</t>
  </si>
  <si>
    <t xml:space="preserve">1.3. </t>
  </si>
  <si>
    <t>horizont. oluk Ø110mm sa obujmicama</t>
  </si>
  <si>
    <t xml:space="preserve">1.4. </t>
  </si>
  <si>
    <t>zabatni lim RŠ 40cm</t>
  </si>
  <si>
    <t>1.5.</t>
  </si>
  <si>
    <t>krovne uvale RŠ 100cm</t>
  </si>
  <si>
    <r>
      <rPr>
        <b/>
        <sz val="10"/>
        <color theme="1"/>
        <rFont val="Arial"/>
        <family val="2"/>
      </rPr>
      <t>B) demontaža i deponiranje</t>
    </r>
    <r>
      <rPr>
        <sz val="10"/>
        <rFont val="Arial CE"/>
        <charset val="238"/>
      </rPr>
      <t xml:space="preserve"> </t>
    </r>
    <r>
      <rPr>
        <b/>
        <sz val="10"/>
        <color theme="1"/>
        <rFont val="Arial"/>
        <family val="2"/>
      </rPr>
      <t>za odvoz</t>
    </r>
  </si>
  <si>
    <t>1.6.</t>
  </si>
  <si>
    <t>opšav zida, dimnjaka i ventilacije RŠ 40cm</t>
  </si>
  <si>
    <t>1.7.</t>
  </si>
  <si>
    <t>1.8.</t>
  </si>
  <si>
    <r>
      <rPr>
        <b/>
        <sz val="10"/>
        <color theme="1"/>
        <rFont val="Arial"/>
        <family val="2"/>
      </rPr>
      <t>C)</t>
    </r>
    <r>
      <rPr>
        <sz val="10"/>
        <rFont val="Arial CE"/>
        <charset val="238"/>
      </rPr>
      <t xml:space="preserve"> </t>
    </r>
    <r>
      <rPr>
        <b/>
        <sz val="10"/>
        <color theme="1"/>
        <rFont val="Arial"/>
        <family val="2"/>
      </rPr>
      <t>montaža nove limarije</t>
    </r>
  </si>
  <si>
    <t>1.9.</t>
  </si>
  <si>
    <t>opšav dimnjaka RŠ 40 cm</t>
  </si>
  <si>
    <t>1.10.</t>
  </si>
  <si>
    <t>opšav zida RŠ 40 cm (poc. bojani lim  0,55mm)</t>
  </si>
  <si>
    <t>1.11.</t>
  </si>
  <si>
    <t>krovne uvale RŠ 100 cm</t>
  </si>
  <si>
    <t>1.12.</t>
  </si>
  <si>
    <t>zabatni lim RŠ 40 cm</t>
  </si>
  <si>
    <t>1.13.</t>
  </si>
  <si>
    <t>horiz. oluk sa obujmicama (poc. bojani lim 0,55mm)</t>
  </si>
  <si>
    <t>1.14.</t>
  </si>
  <si>
    <t xml:space="preserve">putz lajsna iznad zida i dimnjaka RŠ 15 cm </t>
  </si>
  <si>
    <t>UKUPNO (II):</t>
  </si>
  <si>
    <t>A.III.</t>
  </si>
  <si>
    <t>KROVOPOKRIVAČKI RADOVI</t>
  </si>
  <si>
    <t>Demontaža postojećeg krovnog pokrova od mediteran crijepa s dobavom, dopremom i montažom novog crijepa, prema izvornom stanju odnosno prema posebnim uvjetima konzervatorskog odjela, tipa kupa kanalica na postavljene letve uključujući i sljemenjake za kanalicu. Kanalicu pričvrstiti pocinčanim čavlima. Ugraditi kanalicu poštujući izvorne nagibe i raspored. Obratiti pažnju na strmi nagib krova. Stavka obuhvaća sav vertikalni i horizontalni transport materijala odnosno spuštanje crijepa i šute te sav potebni pričvrsni materijal i dr. Obračun po m2 tlocrtne projekcije saniranog krovišta.</t>
  </si>
  <si>
    <t>a) demontaža - krovni pokrov sa sljemenjacima</t>
  </si>
  <si>
    <t>a) montaža - krovni pokrov sa sljemenjacima</t>
  </si>
  <si>
    <t>Demontaža postojećih krovnih drvenih letvi, kontraletvi i krovne ljepenke s dobavom, dopremom i montažom novih letvi i kontraletvi od jelove/smrekove građe dim 5x3 cm. Letve pričvrstiti pocinčanim čavlima d=5cm. Stavka obuhvaća sav vertikalni i horizontalni transport materijala odnosno spuštanje materijala. U cijenu uključiti sav potreban materijal, alat i rad. Obračun po m2 tlocrtne projekcije saniranog krovišta.</t>
  </si>
  <si>
    <t>a) demontaža letvi, kontraletvi i ljepenke</t>
  </si>
  <si>
    <t>b) montaža letvi i kontaletvi</t>
  </si>
  <si>
    <t>Demontaža postojeće daščane oplate krova te dobava i ugradnja nove daščane oplate krova od jelove/smrekove građe prema dimenzijama postojeće daščane oplate, d=24mm. U cijenu uključen sav potreban materijal, alat i rad uklopni spojni elementi i dr. Oplata mora biti izvedena prema izvornim nagibima, sukladno posebnim uvjetima konzervatora. Stavka obuhvaća sav vertikalni i horizontalni transport materijala odnosno spuštanje materijala. Obračun po m2 tlocrtne projekcije saniranog krovišta.</t>
  </si>
  <si>
    <t>a) demontaža drvene oplate</t>
  </si>
  <si>
    <t>b) montaža drvene oplate</t>
  </si>
  <si>
    <t xml:space="preserve">Demontaža postojeće dotrajale nosive drvene konstrukcije krovišta sa spuštanjem i odvozom na deponij te dobava, doprema i ugradnja nove nosive drvene konstrukcije krova prema dimenzijama postojeće drvene konstrukcije od četinara II klase. Ukoliko je nosiva konstrukcija zdrava, ali ulegnuta, potrebno je niveliranje konstrukcije. U cijenu uključen sav potreban materijal, alat i rad uklopni spojni elementi i dr. Drvena konstrukcija mora biti izvedena prema izvornim nagibima i dimenzijama konstruktivnih elemenata, sukladno uvjetima konzervatora. Stavka obuhvaća sav vertikalni i horizontalni transport materijala odnosno spuštanje materijala. Obračun po m2 tlocrtne projekcije saniranog odnosno niveliranog krovišta. </t>
  </si>
  <si>
    <t>4.1.</t>
  </si>
  <si>
    <t>demontaža drvene konstrukcije</t>
  </si>
  <si>
    <t>4.2.</t>
  </si>
  <si>
    <t>montaža drvene konstrukcije</t>
  </si>
  <si>
    <t>4.3.</t>
  </si>
  <si>
    <t>ravnanje krova drvenom građom četinara II klase, širine 5 cm, visine 15 cm</t>
  </si>
  <si>
    <t>5.</t>
  </si>
  <si>
    <t>Dobava i postava vodonepropusne-paropropusne krovne folije na zaštićenu krovnu dasku-oplatu. Masa krovne folije 170g/m2, SD vrijednost 0,02m, otpornost na vodu  W1. Postavljanje folije vršiti sa preklopom u smjeru pada krova. U jediničnu cijenu uključen sav potreban materijal, alat i rad. Obračun po m2 tlocrtne projekcije krovišta.</t>
  </si>
  <si>
    <t>6.</t>
  </si>
  <si>
    <t>Dobava i doprema materijala te premazivanje cjelokupne drvene građe zaštitnim premazom (drvocid). Obračun po m2 tlocrtne projekcije krovišta.</t>
  </si>
  <si>
    <r>
      <t>m</t>
    </r>
    <r>
      <rPr>
        <vertAlign val="superscript"/>
        <sz val="10"/>
        <rFont val="Arial Narrow"/>
        <family val="2"/>
        <charset val="238"/>
      </rPr>
      <t>2</t>
    </r>
  </si>
  <si>
    <t>7.</t>
  </si>
  <si>
    <t>Dobava i postava zaštitne mreže za ulaz ptica kao i kopče koja učvršćuje prvi gornji i donji crijep. Zaštitna mreža je iz polimera visoke kvalitete, perforirana, smeđe boje RAL 8019, UV otporna. Ugradnja sukladno uvjetima proizvođača. Obračun po m' ugrađene zaštitne trake.</t>
  </si>
  <si>
    <t>8.</t>
  </si>
  <si>
    <t>Demontaža postojećih krovnih prozora sa spuštanjem i odlaganjem te dobava, doprema i ugradba novih krovnih prozora od pocinčanog bojanog lima s armiranim staklom. Prozori dim 52/74 cm, ali potrebno je uzeti mjere na licu mjesta. U cijenu su uključene sve predradnje, montaža, sve do pune funkcionalnosti i vodonepropusnosti. Obračun po komadu ugrađenog krovnog prozora.</t>
  </si>
  <si>
    <t>UKUPNO (III):</t>
  </si>
  <si>
    <t>A.IV.</t>
  </si>
  <si>
    <t>ZIDARSKI RADOVI</t>
  </si>
  <si>
    <t>Zidarska obrada produžnom žbukom postojećih žbukanih dimnjaka. Otucanje labilnih dijelova, otprašivanje i priprema za žbukanje, impregniranje, a po potrebi i korištenje mrežice. Površine je potrebno pregletati i obojati fasadnom bojom po uzoru na boju postojećeg stanja pročelja. Obavezno poštivati upute konzervatora i primjeniti smjernice iz posebnih uvjeta konzervatorskog odjela. Obračun po m2 izvedenih radova.</t>
  </si>
  <si>
    <t>UKUPNO (IV):</t>
  </si>
  <si>
    <t>A.V.</t>
  </si>
  <si>
    <t>LIČILAČKI RADOVI</t>
  </si>
  <si>
    <t>Ličenje vanjskog podgleda strehe zgrade. Stavka predviđa brušenje, kitanje, ličenje, a po potrebi i zaštitu od crvotočine (po odobrenju nadzornog inženjera). Stavka uključuje komplet tlocrtnu projekciju strehe uključujući grede, daščanu oplatu i dr. Obračun po m'.</t>
  </si>
  <si>
    <t>UKUPNO (V):</t>
  </si>
  <si>
    <t xml:space="preserve">REKAPITULACIJA RADOVA SANACIJE KROVA </t>
  </si>
  <si>
    <t>projektantski troškovnik</t>
  </si>
  <si>
    <t>očekivana vrijednost investicije</t>
  </si>
  <si>
    <t>vrsta radova</t>
  </si>
  <si>
    <t>iznos</t>
  </si>
  <si>
    <t>ukupno kn:</t>
  </si>
  <si>
    <t>A</t>
  </si>
  <si>
    <t>TROŠKOVNIK SANACIJE KROVA</t>
  </si>
  <si>
    <t xml:space="preserve">Naziv nabave: </t>
  </si>
  <si>
    <t xml:space="preserve">Predmet nabave su radovi na adaptaciji i modernizaciji Centra za inovaciju i poduzetništvo koja se provodi  u sklopu projekta „Razvoj inovativnosti i poduzetnosti putem poduzetničkog centra CIP“ </t>
  </si>
  <si>
    <t>Evidencijski broj nabave:</t>
  </si>
  <si>
    <t>01-10-18</t>
  </si>
  <si>
    <t>PRILOG 3a</t>
  </si>
  <si>
    <t>TROŠKOVNIK ZA GRUPU 1: GRAĐEVINSKI RADOVI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</si>
</sst>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0.00;\ \ ;"/>
    <numFmt numFmtId="165" formatCode="#,##0.00\ _k_n;[Red]#,##0.00\ _k_n"/>
    <numFmt numFmtId="166" formatCode="0.00;[Red]0.00"/>
    <numFmt numFmtId="167" formatCode="0.00;\ \-0.00;\ \ ;"/>
    <numFmt numFmtId="168" formatCode="#,##0.00_ ;\-#,##0.00;\ \ ;"/>
  </numFmts>
  <fonts count="36" x14ac:knownFonts="1">
    <font>
      <sz val="10"/>
      <name val="Arial CE"/>
      <charset val="238"/>
    </font>
    <font>
      <sz val="8"/>
      <name val="Arial CE"/>
      <charset val="238"/>
    </font>
    <font>
      <sz val="10"/>
      <name val="Arial CE"/>
      <family val="2"/>
      <charset val="238"/>
    </font>
    <font>
      <sz val="10"/>
      <name val="Arial Narrow"/>
      <family val="2"/>
      <charset val="238"/>
    </font>
    <font>
      <vertAlign val="superscript"/>
      <sz val="10"/>
      <name val="Arial Narrow"/>
      <family val="2"/>
      <charset val="238"/>
    </font>
    <font>
      <sz val="10"/>
      <color indexed="48"/>
      <name val="Arial Narrow"/>
      <family val="2"/>
      <charset val="238"/>
    </font>
    <font>
      <b/>
      <sz val="10"/>
      <name val="Arial Narrow"/>
      <family val="2"/>
      <charset val="238"/>
    </font>
    <font>
      <b/>
      <sz val="16"/>
      <name val="Arial Narrow"/>
      <family val="2"/>
      <charset val="238"/>
    </font>
    <font>
      <sz val="9"/>
      <name val="Arial Narrow"/>
      <family val="2"/>
      <charset val="238"/>
    </font>
    <font>
      <b/>
      <sz val="9"/>
      <name val="Arial Narrow"/>
      <family val="2"/>
      <charset val="238"/>
    </font>
    <font>
      <u/>
      <sz val="9"/>
      <name val="Arial Narrow"/>
      <family val="2"/>
      <charset val="238"/>
    </font>
    <font>
      <b/>
      <sz val="11"/>
      <name val="Arial Narrow"/>
      <family val="2"/>
      <charset val="238"/>
    </font>
    <font>
      <sz val="12"/>
      <name val="Arial Narrow"/>
      <family val="2"/>
      <charset val="238"/>
    </font>
    <font>
      <sz val="13"/>
      <name val="Arial Narrow"/>
      <family val="2"/>
      <charset val="238"/>
    </font>
    <font>
      <sz val="14"/>
      <name val="Arial Narrow"/>
      <family val="2"/>
      <charset val="238"/>
    </font>
    <font>
      <b/>
      <sz val="13"/>
      <name val="Arial Narrow"/>
      <family val="2"/>
      <charset val="238"/>
    </font>
    <font>
      <b/>
      <sz val="14"/>
      <name val="Arial Narrow"/>
      <family val="2"/>
      <charset val="238"/>
    </font>
    <font>
      <sz val="10"/>
      <name val="Arial CE"/>
      <charset val="238"/>
    </font>
    <font>
      <sz val="7"/>
      <name val="Arial"/>
      <family val="2"/>
      <charset val="238"/>
    </font>
    <font>
      <b/>
      <sz val="12"/>
      <name val="Arial Narrow"/>
      <family val="2"/>
      <charset val="238"/>
    </font>
    <font>
      <b/>
      <sz val="16"/>
      <name val="Arial Narrow"/>
      <family val="2"/>
    </font>
    <font>
      <sz val="10"/>
      <name val="Arial"/>
      <family val="2"/>
      <charset val="238"/>
    </font>
    <font>
      <b/>
      <sz val="10"/>
      <name val="Arial CE"/>
      <charset val="238"/>
    </font>
    <font>
      <b/>
      <sz val="10"/>
      <color theme="1"/>
      <name val="Arial Narrow"/>
      <family val="2"/>
      <charset val="238"/>
    </font>
    <font>
      <sz val="10"/>
      <name val="Arial Narrow"/>
      <family val="2"/>
    </font>
    <font>
      <b/>
      <sz val="10"/>
      <name val="Arial Narrow"/>
      <family val="2"/>
    </font>
    <font>
      <b/>
      <sz val="20"/>
      <name val="Arial CE"/>
      <charset val="238"/>
    </font>
    <font>
      <b/>
      <sz val="12"/>
      <color theme="1"/>
      <name val="Arial"/>
      <family val="2"/>
      <charset val="238"/>
    </font>
    <font>
      <b/>
      <sz val="10"/>
      <color indexed="8"/>
      <name val="Arial"/>
      <family val="2"/>
    </font>
    <font>
      <sz val="10"/>
      <color indexed="8"/>
      <name val="Arial"/>
      <family val="2"/>
    </font>
    <font>
      <b/>
      <sz val="10"/>
      <color theme="1"/>
      <name val="Arial"/>
      <family val="2"/>
    </font>
    <font>
      <sz val="10"/>
      <name val="Arial"/>
      <family val="2"/>
    </font>
    <font>
      <b/>
      <sz val="12"/>
      <color indexed="8"/>
      <name val="Arial"/>
      <family val="2"/>
      <charset val="238"/>
    </font>
    <font>
      <b/>
      <sz val="10"/>
      <color theme="1"/>
      <name val="Arial"/>
      <family val="2"/>
      <charset val="238"/>
    </font>
    <font>
      <sz val="10"/>
      <color theme="1"/>
      <name val="Arial"/>
      <family val="2"/>
      <charset val="238"/>
    </font>
    <font>
      <b/>
      <sz val="14"/>
      <name val="Arial CE"/>
      <charset val="23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top/>
      <bottom style="thin">
        <color auto="1"/>
      </bottom>
      <diagonal/>
    </border>
  </borders>
  <cellStyleXfs count="4">
    <xf numFmtId="0" fontId="0" fillId="0" borderId="0"/>
    <xf numFmtId="0" fontId="2" fillId="0" borderId="0"/>
    <xf numFmtId="0" fontId="17" fillId="0" borderId="0"/>
    <xf numFmtId="0" fontId="21" fillId="0" borderId="0"/>
  </cellStyleXfs>
  <cellXfs count="275">
    <xf numFmtId="0" fontId="0" fillId="0" borderId="0" xfId="0"/>
    <xf numFmtId="0" fontId="7" fillId="0" borderId="5" xfId="1" applyFont="1" applyFill="1" applyBorder="1" applyAlignment="1">
      <alignment horizontal="center" wrapText="1"/>
    </xf>
    <xf numFmtId="0" fontId="7" fillId="0" borderId="5" xfId="1" applyFont="1" applyFill="1" applyBorder="1" applyAlignment="1"/>
    <xf numFmtId="0" fontId="7" fillId="0" borderId="5" xfId="1" applyFont="1" applyFill="1" applyBorder="1" applyAlignment="1">
      <alignment wrapText="1"/>
    </xf>
    <xf numFmtId="0" fontId="5" fillId="0" borderId="0" xfId="1" applyFont="1" applyFill="1" applyAlignment="1">
      <alignment wrapText="1"/>
    </xf>
    <xf numFmtId="0" fontId="3" fillId="0" borderId="0" xfId="0" applyFont="1" applyAlignment="1"/>
    <xf numFmtId="0" fontId="7" fillId="0" borderId="1" xfId="0" applyFont="1" applyFill="1" applyBorder="1" applyAlignment="1">
      <alignment horizontal="center" wrapText="1"/>
    </xf>
    <xf numFmtId="0" fontId="7" fillId="0" borderId="1" xfId="0" applyFont="1" applyFill="1" applyBorder="1" applyAlignment="1">
      <alignment wrapText="1"/>
    </xf>
    <xf numFmtId="0" fontId="7" fillId="0" borderId="1" xfId="0" applyNumberFormat="1" applyFont="1" applyFill="1" applyBorder="1" applyAlignment="1">
      <alignment wrapText="1"/>
    </xf>
    <xf numFmtId="0" fontId="3" fillId="0" borderId="1" xfId="0" applyFont="1" applyFill="1" applyBorder="1" applyAlignment="1">
      <alignment wrapText="1"/>
    </xf>
    <xf numFmtId="0" fontId="3" fillId="0" borderId="0" xfId="0" applyFont="1" applyFill="1" applyAlignment="1"/>
    <xf numFmtId="0" fontId="6" fillId="0" borderId="3" xfId="0" applyFont="1" applyBorder="1" applyAlignment="1">
      <alignment horizontal="left" vertical="top" wrapText="1"/>
    </xf>
    <xf numFmtId="0" fontId="3" fillId="0" borderId="0" xfId="0" applyFont="1" applyAlignment="1">
      <alignment horizontal="right" vertical="top" wrapText="1"/>
    </xf>
    <xf numFmtId="0" fontId="3" fillId="0" borderId="0" xfId="0" applyFont="1" applyAlignment="1">
      <alignment horizontal="justify" vertical="top" wrapText="1"/>
    </xf>
    <xf numFmtId="49" fontId="3" fillId="0" borderId="0" xfId="0" applyNumberFormat="1" applyFont="1" applyFill="1" applyAlignment="1">
      <alignment horizontal="right" vertical="top" wrapText="1"/>
    </xf>
    <xf numFmtId="2" fontId="3" fillId="0" borderId="0" xfId="0" applyNumberFormat="1" applyFont="1" applyFill="1" applyAlignment="1">
      <alignment horizontal="right" wrapText="1"/>
    </xf>
    <xf numFmtId="0" fontId="3" fillId="0" borderId="0" xfId="0" applyFont="1" applyAlignment="1">
      <alignment horizontal="left" vertical="top" wrapText="1"/>
    </xf>
    <xf numFmtId="0" fontId="3" fillId="0" borderId="0" xfId="0" applyFont="1" applyFill="1" applyAlignment="1">
      <alignment horizontal="left" vertical="top" wrapText="1" indent="1"/>
    </xf>
    <xf numFmtId="0" fontId="3" fillId="0" borderId="0" xfId="0" applyFont="1"/>
    <xf numFmtId="0" fontId="3" fillId="0" borderId="0" xfId="0" applyFont="1" applyAlignment="1">
      <alignment horizontal="right" wrapText="1"/>
    </xf>
    <xf numFmtId="0" fontId="3" fillId="0" borderId="0" xfId="0" applyFont="1" applyFill="1"/>
    <xf numFmtId="0" fontId="3" fillId="0" borderId="0" xfId="0" applyFont="1" applyFill="1" applyAlignment="1">
      <alignment horizontal="right" wrapText="1"/>
    </xf>
    <xf numFmtId="0" fontId="3" fillId="0" borderId="0" xfId="0" applyFont="1" applyFill="1" applyAlignment="1">
      <alignment horizontal="justify" vertical="top" wrapText="1"/>
    </xf>
    <xf numFmtId="0" fontId="6" fillId="0" borderId="1" xfId="0" applyFont="1" applyBorder="1" applyAlignment="1">
      <alignment horizontal="justify" vertical="justify"/>
    </xf>
    <xf numFmtId="0" fontId="3" fillId="0" borderId="0" xfId="0" applyFont="1" applyAlignment="1">
      <alignment horizontal="right" vertical="top"/>
    </xf>
    <xf numFmtId="0" fontId="3" fillId="0" borderId="0" xfId="0" applyFont="1" applyAlignment="1">
      <alignment horizontal="justify" vertical="justify" wrapText="1"/>
    </xf>
    <xf numFmtId="0" fontId="3" fillId="0" borderId="0" xfId="0" applyFont="1" applyFill="1" applyBorder="1" applyAlignment="1">
      <alignment horizontal="justify" vertical="top" wrapText="1"/>
    </xf>
    <xf numFmtId="0" fontId="7" fillId="0" borderId="6" xfId="0" applyFont="1" applyBorder="1" applyAlignment="1">
      <alignment horizontal="center" wrapText="1"/>
    </xf>
    <xf numFmtId="0" fontId="7" fillId="0" borderId="6" xfId="0" applyFont="1" applyBorder="1"/>
    <xf numFmtId="0" fontId="7" fillId="0" borderId="6" xfId="0" applyFont="1" applyBorder="1" applyAlignment="1">
      <alignment wrapText="1"/>
    </xf>
    <xf numFmtId="0" fontId="6" fillId="0" borderId="3" xfId="0" applyFont="1" applyFill="1" applyBorder="1" applyAlignment="1">
      <alignment horizontal="left" vertical="top" wrapText="1"/>
    </xf>
    <xf numFmtId="0" fontId="3" fillId="0" borderId="0" xfId="0" applyFont="1" applyFill="1" applyAlignment="1">
      <alignment horizontal="right" vertical="top" wrapText="1"/>
    </xf>
    <xf numFmtId="0" fontId="3" fillId="0" borderId="0" xfId="0" applyFont="1" applyFill="1" applyAlignment="1">
      <alignment horizontal="center" wrapText="1"/>
    </xf>
    <xf numFmtId="0" fontId="3" fillId="0" borderId="0" xfId="0" applyFont="1" applyFill="1" applyAlignment="1">
      <alignment horizontal="right" vertical="top"/>
    </xf>
    <xf numFmtId="0" fontId="3" fillId="0" borderId="0" xfId="0" applyFont="1" applyFill="1" applyAlignment="1">
      <alignment horizontal="justify" vertical="top"/>
    </xf>
    <xf numFmtId="4" fontId="3" fillId="0" borderId="1" xfId="0" applyNumberFormat="1" applyFont="1" applyBorder="1" applyAlignment="1">
      <alignment horizontal="right" wrapText="1"/>
    </xf>
    <xf numFmtId="0" fontId="6" fillId="0" borderId="5" xfId="1" applyFont="1" applyBorder="1" applyAlignment="1">
      <alignment horizontal="center" vertical="center" wrapText="1"/>
    </xf>
    <xf numFmtId="0" fontId="6" fillId="0" borderId="1" xfId="0" applyFont="1" applyBorder="1" applyAlignment="1">
      <alignment horizontal="center" vertical="top" wrapText="1"/>
    </xf>
    <xf numFmtId="0" fontId="3" fillId="0" borderId="0" xfId="0" applyFont="1" applyBorder="1" applyAlignment="1"/>
    <xf numFmtId="0" fontId="3" fillId="0" borderId="0" xfId="0" applyFont="1" applyBorder="1" applyAlignment="1">
      <alignment horizontal="right" wrapText="1"/>
    </xf>
    <xf numFmtId="0" fontId="3" fillId="0" borderId="0" xfId="0" applyFont="1" applyAlignment="1">
      <alignment horizontal="justify"/>
    </xf>
    <xf numFmtId="0" fontId="3" fillId="0" borderId="0" xfId="0" applyFont="1" applyBorder="1"/>
    <xf numFmtId="0" fontId="3" fillId="0" borderId="1" xfId="0" applyFont="1" applyBorder="1" applyAlignment="1">
      <alignment wrapText="1"/>
    </xf>
    <xf numFmtId="0" fontId="13" fillId="0" borderId="0" xfId="0" applyFont="1" applyFill="1" applyAlignment="1">
      <alignment horizontal="right" vertical="center"/>
    </xf>
    <xf numFmtId="0" fontId="13" fillId="0" borderId="0" xfId="0" applyFont="1" applyFill="1" applyAlignment="1">
      <alignment horizontal="left" vertical="center" indent="1"/>
    </xf>
    <xf numFmtId="0" fontId="14" fillId="0" borderId="0" xfId="0" applyFont="1" applyAlignment="1">
      <alignment horizontal="right" vertical="center"/>
    </xf>
    <xf numFmtId="0" fontId="13" fillId="0" borderId="0" xfId="0" applyFont="1" applyAlignment="1"/>
    <xf numFmtId="0" fontId="14" fillId="0" borderId="0" xfId="0" applyFont="1" applyBorder="1" applyAlignment="1">
      <alignment horizontal="left" vertical="center"/>
    </xf>
    <xf numFmtId="0" fontId="14" fillId="0" borderId="0" xfId="0" applyFont="1" applyAlignment="1">
      <alignment horizontal="left" vertical="center"/>
    </xf>
    <xf numFmtId="0" fontId="7" fillId="0" borderId="0" xfId="0" applyFont="1" applyBorder="1" applyAlignment="1">
      <alignment wrapText="1"/>
    </xf>
    <xf numFmtId="0" fontId="3" fillId="0" borderId="0" xfId="0" applyFont="1" applyBorder="1" applyAlignment="1">
      <alignment wrapText="1"/>
    </xf>
    <xf numFmtId="0" fontId="7" fillId="0" borderId="5" xfId="1" applyFont="1" applyFill="1" applyBorder="1" applyAlignment="1">
      <alignment horizontal="right" wrapText="1"/>
    </xf>
    <xf numFmtId="49" fontId="7" fillId="0" borderId="5" xfId="1" applyNumberFormat="1" applyFont="1" applyFill="1" applyBorder="1" applyAlignment="1"/>
    <xf numFmtId="0" fontId="3" fillId="0" borderId="0" xfId="0" applyFont="1" applyFill="1" applyAlignment="1">
      <alignment horizontal="left" vertical="top" wrapText="1"/>
    </xf>
    <xf numFmtId="49" fontId="3" fillId="0" borderId="0" xfId="0" applyNumberFormat="1" applyFont="1" applyBorder="1" applyAlignment="1">
      <alignment horizontal="justify" vertical="top" wrapText="1"/>
    </xf>
    <xf numFmtId="0" fontId="3" fillId="0" borderId="0" xfId="1" applyFont="1" applyFill="1" applyAlignment="1">
      <alignment horizontal="right" wrapText="1"/>
    </xf>
    <xf numFmtId="0" fontId="3" fillId="0" borderId="0" xfId="0" applyFont="1" applyFill="1" applyAlignment="1">
      <alignment wrapText="1"/>
    </xf>
    <xf numFmtId="0" fontId="3" fillId="0" borderId="0" xfId="0" applyFont="1" applyAlignment="1">
      <alignment wrapText="1"/>
    </xf>
    <xf numFmtId="0" fontId="3" fillId="0" borderId="0" xfId="0" applyNumberFormat="1" applyFont="1" applyAlignment="1">
      <alignment wrapText="1"/>
    </xf>
    <xf numFmtId="0" fontId="3" fillId="0" borderId="0" xfId="0" applyFont="1" applyAlignment="1">
      <alignment horizontal="justify" vertical="justify"/>
    </xf>
    <xf numFmtId="0" fontId="18" fillId="0" borderId="0" xfId="0" applyFont="1" applyAlignment="1">
      <alignment horizontal="right" wrapText="1"/>
    </xf>
    <xf numFmtId="0" fontId="3" fillId="0" borderId="0" xfId="0" applyFont="1" applyFill="1" applyAlignment="1">
      <alignment horizontal="left" vertical="top" indent="2"/>
    </xf>
    <xf numFmtId="49" fontId="3" fillId="0" borderId="0" xfId="0" applyNumberFormat="1" applyFont="1" applyAlignment="1">
      <alignment horizontal="justify" vertical="top"/>
    </xf>
    <xf numFmtId="0" fontId="3" fillId="0" borderId="0" xfId="0" applyFont="1" applyFill="1" applyAlignment="1">
      <alignment vertical="top"/>
    </xf>
    <xf numFmtId="0" fontId="7" fillId="0" borderId="6" xfId="0" applyFont="1" applyBorder="1" applyAlignment="1">
      <alignment vertical="top"/>
    </xf>
    <xf numFmtId="0" fontId="6" fillId="0" borderId="1" xfId="0" applyFont="1" applyBorder="1" applyAlignment="1">
      <alignment horizontal="left" vertical="top"/>
    </xf>
    <xf numFmtId="0" fontId="3" fillId="0" borderId="0" xfId="0" applyFont="1" applyFill="1" applyAlignment="1">
      <alignment horizontal="left" vertical="top" wrapText="1" indent="3"/>
    </xf>
    <xf numFmtId="49" fontId="3" fillId="0" borderId="0" xfId="1" applyNumberFormat="1" applyFont="1" applyFill="1" applyAlignment="1">
      <alignment horizontal="left" vertical="top" wrapText="1"/>
    </xf>
    <xf numFmtId="49" fontId="3" fillId="0" borderId="0" xfId="1" applyNumberFormat="1" applyFont="1" applyFill="1" applyAlignment="1">
      <alignment horizontal="justify" vertical="top" wrapText="1"/>
    </xf>
    <xf numFmtId="49" fontId="3" fillId="0" borderId="0" xfId="1" applyNumberFormat="1" applyFont="1" applyFill="1" applyAlignment="1">
      <alignment wrapText="1"/>
    </xf>
    <xf numFmtId="0" fontId="3" fillId="0" borderId="0" xfId="1" applyFont="1" applyFill="1" applyAlignment="1">
      <alignment wrapText="1"/>
    </xf>
    <xf numFmtId="49" fontId="6" fillId="0" borderId="3" xfId="1" applyNumberFormat="1" applyFont="1" applyFill="1" applyBorder="1" applyAlignment="1">
      <alignment horizontal="left" vertical="top" wrapText="1"/>
    </xf>
    <xf numFmtId="0" fontId="3" fillId="0" borderId="0" xfId="1" applyFont="1" applyFill="1" applyAlignment="1">
      <alignment horizontal="left" vertical="top" wrapText="1"/>
    </xf>
    <xf numFmtId="0" fontId="3" fillId="0" borderId="0" xfId="1" applyFont="1" applyFill="1" applyAlignment="1">
      <alignment horizontal="right" vertical="top" wrapText="1"/>
    </xf>
    <xf numFmtId="49" fontId="8" fillId="0" borderId="2" xfId="1" applyNumberFormat="1" applyFont="1" applyFill="1" applyBorder="1" applyAlignment="1">
      <alignment horizontal="justify" vertical="top" wrapText="1"/>
    </xf>
    <xf numFmtId="0" fontId="8" fillId="0" borderId="0" xfId="1" applyFont="1" applyFill="1" applyAlignment="1">
      <alignment horizontal="justify" vertical="top" wrapText="1"/>
    </xf>
    <xf numFmtId="49" fontId="9" fillId="0" borderId="2" xfId="1" applyNumberFormat="1" applyFont="1" applyFill="1" applyBorder="1" applyAlignment="1">
      <alignment horizontal="justify" vertical="top" wrapText="1"/>
    </xf>
    <xf numFmtId="49" fontId="8" fillId="0" borderId="4" xfId="1" applyNumberFormat="1" applyFont="1" applyFill="1" applyBorder="1" applyAlignment="1">
      <alignment horizontal="justify" vertical="top" wrapText="1"/>
    </xf>
    <xf numFmtId="0" fontId="18" fillId="0" borderId="0" xfId="0" applyFont="1" applyFill="1" applyAlignment="1">
      <alignment horizontal="right" wrapText="1"/>
    </xf>
    <xf numFmtId="0" fontId="5" fillId="0" borderId="0" xfId="1" applyFont="1" applyFill="1" applyAlignment="1">
      <alignment horizontal="right" wrapText="1"/>
    </xf>
    <xf numFmtId="49" fontId="5" fillId="0" borderId="0" xfId="1" applyNumberFormat="1" applyFont="1" applyFill="1" applyAlignment="1">
      <alignment horizontal="justify" vertical="top" wrapText="1"/>
    </xf>
    <xf numFmtId="0" fontId="6" fillId="0" borderId="5" xfId="1" applyFont="1" applyFill="1" applyBorder="1" applyAlignment="1">
      <alignment horizontal="center" vertical="top" wrapText="1"/>
    </xf>
    <xf numFmtId="49" fontId="6" fillId="0" borderId="5" xfId="1" applyNumberFormat="1" applyFont="1" applyFill="1" applyBorder="1" applyAlignment="1">
      <alignment horizontal="justify" vertical="top" wrapText="1"/>
    </xf>
    <xf numFmtId="0" fontId="6" fillId="0" borderId="5" xfId="1" applyFont="1" applyFill="1" applyBorder="1" applyAlignment="1">
      <alignment wrapText="1"/>
    </xf>
    <xf numFmtId="0" fontId="6" fillId="0" borderId="5" xfId="1" applyFont="1" applyFill="1" applyBorder="1" applyAlignment="1">
      <alignment horizontal="right" wrapText="1"/>
    </xf>
    <xf numFmtId="49" fontId="5" fillId="0" borderId="0" xfId="1" applyNumberFormat="1" applyFont="1" applyFill="1" applyAlignment="1">
      <alignment wrapText="1"/>
    </xf>
    <xf numFmtId="0" fontId="8" fillId="0" borderId="0" xfId="0" applyFont="1" applyFill="1"/>
    <xf numFmtId="0" fontId="6" fillId="0" borderId="1" xfId="0" applyFont="1" applyFill="1" applyBorder="1" applyAlignment="1">
      <alignment horizontal="center" vertical="top" wrapText="1"/>
    </xf>
    <xf numFmtId="0" fontId="6" fillId="0" borderId="1" xfId="0" applyFont="1" applyFill="1" applyBorder="1" applyAlignment="1">
      <alignment horizontal="justify" vertical="justify"/>
    </xf>
    <xf numFmtId="0" fontId="3" fillId="0" borderId="1" xfId="0" applyFont="1" applyFill="1" applyBorder="1" applyAlignment="1"/>
    <xf numFmtId="0" fontId="3" fillId="0" borderId="1" xfId="0" applyFont="1" applyFill="1" applyBorder="1" applyAlignment="1">
      <alignment horizontal="right" wrapText="1"/>
    </xf>
    <xf numFmtId="0" fontId="3" fillId="0" borderId="0" xfId="0" applyFont="1" applyFill="1" applyAlignment="1">
      <alignment horizontal="justify" vertical="justify" wrapText="1"/>
    </xf>
    <xf numFmtId="0" fontId="3" fillId="0" borderId="0" xfId="0" applyFont="1" applyFill="1" applyBorder="1"/>
    <xf numFmtId="0" fontId="6" fillId="0" borderId="5" xfId="1" applyFont="1" applyFill="1" applyBorder="1" applyAlignment="1">
      <alignment horizontal="center" vertical="center" wrapText="1"/>
    </xf>
    <xf numFmtId="0" fontId="6" fillId="0" borderId="5" xfId="1" applyFont="1" applyFill="1" applyBorder="1" applyAlignment="1">
      <alignment horizontal="justify" vertical="top" wrapText="1"/>
    </xf>
    <xf numFmtId="0" fontId="3" fillId="0" borderId="0" xfId="1" applyNumberFormat="1" applyFont="1" applyFill="1" applyAlignment="1">
      <alignment horizontal="justify" vertical="top" wrapText="1"/>
    </xf>
    <xf numFmtId="0" fontId="7" fillId="0" borderId="5" xfId="1" applyFont="1" applyFill="1" applyBorder="1" applyAlignment="1">
      <alignment horizontal="center" vertical="top" wrapText="1"/>
    </xf>
    <xf numFmtId="0" fontId="11" fillId="0" borderId="0" xfId="0" applyFont="1" applyFill="1" applyBorder="1" applyAlignment="1">
      <alignment horizontal="justify" vertical="top"/>
    </xf>
    <xf numFmtId="4" fontId="3" fillId="0" borderId="0" xfId="0" applyNumberFormat="1" applyFont="1" applyFill="1" applyAlignment="1">
      <alignment horizontal="right" wrapText="1"/>
    </xf>
    <xf numFmtId="4" fontId="3" fillId="0" borderId="0" xfId="0" applyNumberFormat="1" applyFont="1" applyFill="1" applyAlignment="1"/>
    <xf numFmtId="4" fontId="3" fillId="0" borderId="0" xfId="0" applyNumberFormat="1" applyFont="1" applyFill="1" applyAlignment="1">
      <alignment horizontal="right"/>
    </xf>
    <xf numFmtId="4" fontId="7" fillId="0" borderId="5" xfId="1" applyNumberFormat="1" applyFont="1" applyFill="1" applyBorder="1" applyAlignment="1">
      <alignment wrapText="1"/>
    </xf>
    <xf numFmtId="4" fontId="3" fillId="0" borderId="5" xfId="1" applyNumberFormat="1" applyFont="1" applyFill="1" applyBorder="1" applyAlignment="1">
      <alignment wrapText="1"/>
    </xf>
    <xf numFmtId="4" fontId="3" fillId="0" borderId="5" xfId="1" applyNumberFormat="1" applyFont="1" applyFill="1" applyBorder="1" applyAlignment="1">
      <alignment horizontal="right" wrapText="1"/>
    </xf>
    <xf numFmtId="4" fontId="18" fillId="0" borderId="0" xfId="0" applyNumberFormat="1" applyFont="1" applyFill="1" applyAlignment="1">
      <alignment horizontal="right" wrapText="1"/>
    </xf>
    <xf numFmtId="4" fontId="3" fillId="0" borderId="0" xfId="0" applyNumberFormat="1" applyFont="1" applyFill="1" applyAlignment="1">
      <alignment horizontal="center" wrapText="1"/>
    </xf>
    <xf numFmtId="4" fontId="3" fillId="0" borderId="0" xfId="1" applyNumberFormat="1" applyFont="1" applyFill="1" applyAlignment="1">
      <alignment horizontal="right" wrapText="1"/>
    </xf>
    <xf numFmtId="4" fontId="3" fillId="0" borderId="0" xfId="0" applyNumberFormat="1" applyFont="1" applyAlignment="1">
      <alignment horizontal="right" wrapText="1"/>
    </xf>
    <xf numFmtId="4" fontId="3" fillId="0" borderId="1" xfId="0" applyNumberFormat="1" applyFont="1" applyFill="1" applyBorder="1" applyAlignment="1">
      <alignment horizontal="right" wrapText="1"/>
    </xf>
    <xf numFmtId="0" fontId="3" fillId="0" borderId="0" xfId="0" applyNumberFormat="1" applyFont="1" applyFill="1" applyAlignment="1">
      <alignment horizontal="justify" vertical="top" wrapText="1"/>
    </xf>
    <xf numFmtId="4" fontId="3" fillId="0" borderId="1" xfId="0" applyNumberFormat="1" applyFont="1" applyFill="1" applyBorder="1" applyAlignment="1">
      <alignment wrapText="1"/>
    </xf>
    <xf numFmtId="4" fontId="3" fillId="0" borderId="0" xfId="0" applyNumberFormat="1" applyFont="1" applyAlignment="1">
      <alignment wrapText="1"/>
    </xf>
    <xf numFmtId="4" fontId="3" fillId="0" borderId="0" xfId="0" applyNumberFormat="1" applyFont="1"/>
    <xf numFmtId="4" fontId="18" fillId="0" borderId="0" xfId="0" applyNumberFormat="1" applyFont="1" applyAlignment="1">
      <alignment horizontal="right" wrapText="1"/>
    </xf>
    <xf numFmtId="4" fontId="7" fillId="0" borderId="1" xfId="0" applyNumberFormat="1" applyFont="1" applyFill="1" applyBorder="1" applyAlignment="1">
      <alignment wrapText="1"/>
    </xf>
    <xf numFmtId="4" fontId="7" fillId="0" borderId="5" xfId="1" applyNumberFormat="1" applyFont="1" applyFill="1" applyBorder="1" applyAlignment="1">
      <alignment horizontal="right" wrapText="1"/>
    </xf>
    <xf numFmtId="4" fontId="5" fillId="0" borderId="0" xfId="1" applyNumberFormat="1" applyFont="1" applyFill="1" applyAlignment="1">
      <alignment horizontal="right" wrapText="1"/>
    </xf>
    <xf numFmtId="4" fontId="6" fillId="0" borderId="5" xfId="1" applyNumberFormat="1" applyFont="1" applyFill="1" applyBorder="1" applyAlignment="1">
      <alignment horizontal="right" wrapText="1"/>
    </xf>
    <xf numFmtId="4" fontId="6" fillId="0" borderId="1" xfId="0" applyNumberFormat="1" applyFont="1" applyFill="1" applyBorder="1" applyAlignment="1">
      <alignment horizontal="right" wrapText="1"/>
    </xf>
    <xf numFmtId="0" fontId="6" fillId="0" borderId="1" xfId="0" applyFont="1" applyFill="1" applyBorder="1" applyAlignment="1"/>
    <xf numFmtId="0" fontId="6" fillId="0" borderId="1" xfId="0" applyFont="1" applyFill="1" applyBorder="1" applyAlignment="1">
      <alignment horizontal="right" wrapText="1"/>
    </xf>
    <xf numFmtId="0" fontId="6" fillId="0" borderId="0" xfId="0" applyFont="1" applyFill="1" applyAlignment="1"/>
    <xf numFmtId="0" fontId="6" fillId="0" borderId="0" xfId="1" applyFont="1" applyFill="1" applyAlignment="1">
      <alignment wrapText="1"/>
    </xf>
    <xf numFmtId="0" fontId="6" fillId="0" borderId="1" xfId="0" applyFont="1" applyBorder="1" applyAlignment="1"/>
    <xf numFmtId="0" fontId="6" fillId="0" borderId="1" xfId="0" applyFont="1" applyBorder="1" applyAlignment="1">
      <alignment horizontal="right" wrapText="1"/>
    </xf>
    <xf numFmtId="4" fontId="6" fillId="0" borderId="1" xfId="0" applyNumberFormat="1" applyFont="1" applyBorder="1" applyAlignment="1">
      <alignment horizontal="right" wrapText="1"/>
    </xf>
    <xf numFmtId="0" fontId="6" fillId="0" borderId="0" xfId="0" applyFont="1" applyAlignment="1">
      <alignment wrapText="1"/>
    </xf>
    <xf numFmtId="4" fontId="7" fillId="0" borderId="6" xfId="0" applyNumberFormat="1" applyFont="1" applyBorder="1" applyAlignment="1">
      <alignment wrapText="1"/>
    </xf>
    <xf numFmtId="4" fontId="3" fillId="0" borderId="6" xfId="0" applyNumberFormat="1" applyFont="1" applyBorder="1" applyAlignment="1">
      <alignment wrapText="1"/>
    </xf>
    <xf numFmtId="4" fontId="3" fillId="0" borderId="0" xfId="0" applyNumberFormat="1" applyFont="1" applyFill="1" applyBorder="1" applyAlignment="1">
      <alignment horizontal="right" wrapText="1"/>
    </xf>
    <xf numFmtId="0" fontId="6" fillId="0" borderId="0" xfId="0" applyFont="1" applyAlignment="1"/>
    <xf numFmtId="0" fontId="7" fillId="0" borderId="1" xfId="0" applyFont="1" applyFill="1" applyBorder="1" applyAlignment="1"/>
    <xf numFmtId="0" fontId="3" fillId="0" borderId="0" xfId="0" applyFont="1" applyAlignment="1">
      <alignment horizontal="right" vertical="justify" wrapText="1" indent="1"/>
    </xf>
    <xf numFmtId="0" fontId="7" fillId="0" borderId="1" xfId="0" applyFont="1" applyFill="1" applyBorder="1" applyAlignment="1">
      <alignment horizontal="right" indent="1"/>
    </xf>
    <xf numFmtId="0" fontId="12" fillId="0" borderId="0" xfId="0" applyFont="1" applyAlignment="1">
      <alignment horizontal="right" vertical="center" wrapText="1" indent="1"/>
    </xf>
    <xf numFmtId="0" fontId="12" fillId="0" borderId="0" xfId="0" applyFont="1" applyAlignment="1">
      <alignment horizontal="left" vertical="center"/>
    </xf>
    <xf numFmtId="4" fontId="3" fillId="0" borderId="0" xfId="0" applyNumberFormat="1" applyFont="1" applyAlignment="1">
      <alignment horizontal="right" vertical="center"/>
    </xf>
    <xf numFmtId="4" fontId="13" fillId="0" borderId="0" xfId="0" applyNumberFormat="1" applyFont="1" applyAlignment="1">
      <alignment horizontal="right" vertical="center"/>
    </xf>
    <xf numFmtId="4" fontId="14" fillId="0" borderId="0" xfId="0" applyNumberFormat="1" applyFont="1" applyFill="1" applyAlignment="1">
      <alignment horizontal="right" vertical="center" wrapText="1"/>
    </xf>
    <xf numFmtId="4" fontId="3" fillId="0" borderId="0" xfId="0" applyNumberFormat="1" applyFont="1" applyAlignment="1">
      <alignment horizontal="right" vertical="center" wrapText="1"/>
    </xf>
    <xf numFmtId="4" fontId="3" fillId="0" borderId="0" xfId="0" applyNumberFormat="1" applyFont="1" applyBorder="1" applyAlignment="1">
      <alignment horizontal="right" vertical="center" wrapText="1"/>
    </xf>
    <xf numFmtId="4" fontId="7" fillId="0" borderId="0" xfId="0" applyNumberFormat="1" applyFont="1" applyBorder="1" applyAlignment="1">
      <alignment horizontal="right" vertical="center"/>
    </xf>
    <xf numFmtId="0" fontId="19" fillId="2" borderId="0" xfId="0" applyFont="1" applyFill="1" applyBorder="1" applyAlignment="1"/>
    <xf numFmtId="0" fontId="13" fillId="2" borderId="0" xfId="0" applyFont="1" applyFill="1" applyAlignment="1"/>
    <xf numFmtId="4" fontId="13" fillId="2" borderId="0" xfId="0" applyNumberFormat="1" applyFont="1" applyFill="1" applyAlignment="1">
      <alignment horizontal="right" vertical="center"/>
    </xf>
    <xf numFmtId="0" fontId="16" fillId="2" borderId="0" xfId="0" applyFont="1" applyFill="1" applyBorder="1" applyAlignment="1"/>
    <xf numFmtId="4" fontId="15" fillId="2" borderId="0" xfId="0" applyNumberFormat="1" applyFont="1" applyFill="1" applyAlignment="1">
      <alignment horizontal="right" vertical="center"/>
    </xf>
    <xf numFmtId="4" fontId="7" fillId="0" borderId="8" xfId="0" applyNumberFormat="1" applyFont="1" applyBorder="1" applyAlignment="1" applyProtection="1">
      <alignment horizontal="right" vertical="center"/>
    </xf>
    <xf numFmtId="0" fontId="7" fillId="0" borderId="7" xfId="0" applyFont="1" applyBorder="1" applyAlignment="1">
      <alignment horizontal="center" wrapText="1"/>
    </xf>
    <xf numFmtId="0" fontId="3" fillId="0" borderId="7" xfId="0" applyFont="1" applyBorder="1" applyAlignment="1"/>
    <xf numFmtId="49" fontId="8" fillId="0" borderId="2" xfId="1" applyNumberFormat="1" applyFont="1" applyFill="1" applyBorder="1" applyAlignment="1">
      <alignment horizontal="left" vertical="top" wrapText="1"/>
    </xf>
    <xf numFmtId="0" fontId="12" fillId="0" borderId="0" xfId="0" applyFont="1" applyAlignment="1">
      <alignment horizontal="center" vertical="center" wrapText="1"/>
    </xf>
    <xf numFmtId="0" fontId="19" fillId="2" borderId="0" xfId="0" applyFont="1" applyFill="1" applyBorder="1" applyAlignment="1">
      <alignment horizontal="center" vertical="center"/>
    </xf>
    <xf numFmtId="0" fontId="20" fillId="0" borderId="1" xfId="0" applyFont="1" applyFill="1" applyBorder="1" applyAlignment="1">
      <alignment wrapText="1"/>
    </xf>
    <xf numFmtId="0" fontId="22" fillId="0" borderId="0" xfId="0" applyFont="1"/>
    <xf numFmtId="49" fontId="3" fillId="0" borderId="0" xfId="0" applyNumberFormat="1" applyFont="1" applyFill="1" applyBorder="1" applyAlignment="1">
      <alignment horizontal="justify" vertical="top" wrapText="1"/>
    </xf>
    <xf numFmtId="4" fontId="3" fillId="0" borderId="0" xfId="0" applyNumberFormat="1" applyFont="1" applyBorder="1" applyAlignment="1">
      <alignment horizontal="right" wrapText="1"/>
    </xf>
    <xf numFmtId="4" fontId="3" fillId="0" borderId="0" xfId="0" applyNumberFormat="1" applyFont="1" applyFill="1" applyBorder="1" applyAlignment="1">
      <alignment horizontal="center" wrapText="1"/>
    </xf>
    <xf numFmtId="0" fontId="6" fillId="0" borderId="0" xfId="0" applyFont="1" applyBorder="1" applyAlignment="1"/>
    <xf numFmtId="4" fontId="6" fillId="0" borderId="0" xfId="0" applyNumberFormat="1" applyFont="1" applyBorder="1" applyAlignment="1">
      <alignment horizontal="right" wrapText="1"/>
    </xf>
    <xf numFmtId="0" fontId="3" fillId="0" borderId="0" xfId="0" applyFont="1" applyFill="1" applyBorder="1" applyAlignment="1"/>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23" fillId="0" borderId="0" xfId="0" applyFont="1" applyFill="1" applyBorder="1" applyAlignment="1">
      <alignment horizontal="center" vertical="top"/>
    </xf>
    <xf numFmtId="0" fontId="9" fillId="0" borderId="4" xfId="0" applyFont="1" applyFill="1" applyBorder="1" applyAlignment="1">
      <alignment horizontal="justify" vertical="top" wrapText="1"/>
    </xf>
    <xf numFmtId="0" fontId="24" fillId="0" borderId="0" xfId="0" applyFont="1" applyFill="1" applyBorder="1" applyAlignment="1">
      <alignment horizontal="justify" vertical="top" wrapText="1"/>
    </xf>
    <xf numFmtId="4" fontId="3" fillId="3" borderId="0" xfId="1" applyNumberFormat="1" applyFont="1" applyFill="1" applyAlignment="1" applyProtection="1">
      <alignment horizontal="right" wrapText="1"/>
      <protection locked="0"/>
    </xf>
    <xf numFmtId="4" fontId="3" fillId="3" borderId="0" xfId="0" applyNumberFormat="1" applyFont="1" applyFill="1" applyAlignment="1" applyProtection="1">
      <alignment horizontal="center" wrapText="1"/>
      <protection locked="0"/>
    </xf>
    <xf numFmtId="4" fontId="3" fillId="3" borderId="0" xfId="0" applyNumberFormat="1" applyFont="1" applyFill="1" applyAlignment="1" applyProtection="1">
      <alignment horizontal="right" wrapText="1"/>
      <protection locked="0"/>
    </xf>
    <xf numFmtId="4" fontId="24" fillId="3" borderId="0" xfId="0" applyNumberFormat="1" applyFont="1" applyFill="1" applyBorder="1" applyAlignment="1" applyProtection="1">
      <alignment horizontal="right" wrapText="1"/>
      <protection locked="0"/>
    </xf>
    <xf numFmtId="4" fontId="25" fillId="0" borderId="1" xfId="0" applyNumberFormat="1" applyFont="1" applyFill="1" applyBorder="1" applyAlignment="1">
      <alignment horizontal="right" wrapText="1"/>
    </xf>
    <xf numFmtId="0" fontId="27" fillId="4" borderId="0" xfId="0" applyFont="1" applyFill="1" applyAlignment="1">
      <alignment horizontal="center"/>
    </xf>
    <xf numFmtId="0" fontId="28" fillId="4" borderId="0" xfId="0" applyFont="1" applyFill="1"/>
    <xf numFmtId="0" fontId="0" fillId="4" borderId="0" xfId="0" applyFill="1"/>
    <xf numFmtId="0" fontId="28" fillId="0" borderId="11" xfId="0" applyFont="1" applyBorder="1" applyAlignment="1">
      <alignment horizontal="center" vertical="center"/>
    </xf>
    <xf numFmtId="49" fontId="29" fillId="0" borderId="0" xfId="0" applyNumberFormat="1" applyFont="1" applyAlignment="1">
      <alignment horizontal="center" vertical="top"/>
    </xf>
    <xf numFmtId="0" fontId="29" fillId="0" borderId="0" xfId="0" applyFont="1"/>
    <xf numFmtId="0" fontId="29" fillId="0" borderId="11" xfId="0" applyFont="1" applyBorder="1" applyAlignment="1">
      <alignment horizontal="center"/>
    </xf>
    <xf numFmtId="2" fontId="21" fillId="5" borderId="11" xfId="0" applyNumberFormat="1" applyFont="1" applyFill="1" applyBorder="1"/>
    <xf numFmtId="2" fontId="29" fillId="0" borderId="11" xfId="0" applyNumberFormat="1" applyFont="1" applyBorder="1" applyProtection="1">
      <protection locked="0"/>
    </xf>
    <xf numFmtId="164" fontId="29" fillId="0" borderId="11" xfId="0" applyNumberFormat="1" applyFont="1" applyBorder="1"/>
    <xf numFmtId="0" fontId="29" fillId="0" borderId="0" xfId="0" applyFont="1" applyBorder="1" applyAlignment="1">
      <alignment horizontal="center"/>
    </xf>
    <xf numFmtId="2" fontId="21" fillId="5" borderId="0" xfId="0" applyNumberFormat="1" applyFont="1" applyFill="1" applyBorder="1"/>
    <xf numFmtId="2" fontId="29" fillId="0" borderId="0" xfId="0" applyNumberFormat="1" applyFont="1" applyBorder="1"/>
    <xf numFmtId="4" fontId="29" fillId="0" borderId="0" xfId="0" applyNumberFormat="1" applyFont="1" applyBorder="1"/>
    <xf numFmtId="165" fontId="0" fillId="0" borderId="0" xfId="0" applyNumberFormat="1" applyAlignment="1">
      <alignment horizontal="right" vertical="center" wrapText="1"/>
    </xf>
    <xf numFmtId="166" fontId="0" fillId="0" borderId="0" xfId="0" applyNumberFormat="1" applyAlignment="1">
      <alignment horizontal="center"/>
    </xf>
    <xf numFmtId="0" fontId="0" fillId="0" borderId="0" xfId="0" applyFont="1" applyAlignment="1">
      <alignment horizontal="right"/>
    </xf>
    <xf numFmtId="0" fontId="0" fillId="0" borderId="0" xfId="0" applyFont="1" applyAlignment="1">
      <alignment horizontal="justify" vertical="top" wrapText="1"/>
    </xf>
    <xf numFmtId="4" fontId="29" fillId="0" borderId="11" xfId="0" applyNumberFormat="1" applyFont="1" applyBorder="1" applyProtection="1">
      <protection locked="0"/>
    </xf>
    <xf numFmtId="0" fontId="0" fillId="0" borderId="0" xfId="0" applyAlignment="1">
      <alignment horizontal="center"/>
    </xf>
    <xf numFmtId="166" fontId="0" fillId="0" borderId="0" xfId="0" applyNumberFormat="1" applyAlignment="1">
      <alignment horizontal="right"/>
    </xf>
    <xf numFmtId="165" fontId="0" fillId="0" borderId="0" xfId="0" applyNumberFormat="1" applyAlignment="1">
      <alignment horizontal="right"/>
    </xf>
    <xf numFmtId="49" fontId="0" fillId="0" borderId="0" xfId="0" applyNumberFormat="1" applyFont="1" applyBorder="1" applyAlignment="1">
      <alignment horizontal="center" vertical="top" wrapText="1"/>
    </xf>
    <xf numFmtId="2" fontId="29" fillId="5" borderId="11" xfId="0" applyNumberFormat="1" applyFont="1" applyFill="1" applyBorder="1"/>
    <xf numFmtId="2" fontId="29" fillId="5" borderId="0" xfId="0" applyNumberFormat="1" applyFont="1" applyFill="1" applyBorder="1"/>
    <xf numFmtId="164" fontId="28" fillId="4" borderId="16" xfId="0" applyNumberFormat="1" applyFont="1" applyFill="1" applyBorder="1"/>
    <xf numFmtId="0" fontId="30" fillId="0" borderId="0" xfId="0" applyFont="1"/>
    <xf numFmtId="2" fontId="31" fillId="5" borderId="0" xfId="0" applyNumberFormat="1" applyFont="1" applyFill="1" applyBorder="1"/>
    <xf numFmtId="2" fontId="31" fillId="5" borderId="11" xfId="0" applyNumberFormat="1" applyFont="1" applyFill="1" applyBorder="1"/>
    <xf numFmtId="4" fontId="29" fillId="0" borderId="11" xfId="0" applyNumberFormat="1" applyFont="1" applyBorder="1"/>
    <xf numFmtId="2" fontId="29" fillId="0" borderId="0" xfId="0" applyNumberFormat="1" applyFont="1" applyBorder="1" applyProtection="1">
      <protection locked="0"/>
    </xf>
    <xf numFmtId="0" fontId="0" fillId="0" borderId="0" xfId="0" quotePrefix="1" applyAlignment="1">
      <alignment horizontal="left" vertical="center"/>
    </xf>
    <xf numFmtId="0" fontId="0" fillId="0" borderId="0" xfId="0" applyFont="1" applyAlignment="1">
      <alignment vertical="top" wrapText="1"/>
    </xf>
    <xf numFmtId="0" fontId="28" fillId="0" borderId="0" xfId="0" applyFont="1"/>
    <xf numFmtId="0" fontId="0" fillId="0" borderId="0" xfId="0" applyBorder="1" applyAlignment="1">
      <alignment horizontal="center"/>
    </xf>
    <xf numFmtId="0" fontId="0" fillId="0" borderId="11" xfId="0" applyBorder="1" applyAlignment="1">
      <alignment horizontal="center"/>
    </xf>
    <xf numFmtId="0" fontId="0" fillId="0" borderId="0" xfId="0" applyAlignment="1">
      <alignment horizontal="left" vertical="top"/>
    </xf>
    <xf numFmtId="0" fontId="0" fillId="0" borderId="0" xfId="0" applyFill="1" applyAlignment="1">
      <alignment vertical="top"/>
    </xf>
    <xf numFmtId="0" fontId="29" fillId="0" borderId="0" xfId="0" applyFont="1" applyFill="1" applyAlignment="1">
      <alignment vertical="top" wrapText="1"/>
    </xf>
    <xf numFmtId="0" fontId="29" fillId="0" borderId="11" xfId="0" applyFont="1" applyFill="1" applyBorder="1" applyAlignment="1">
      <alignment horizontal="center"/>
    </xf>
    <xf numFmtId="2" fontId="31" fillId="0" borderId="11" xfId="0" applyNumberFormat="1" applyFont="1" applyFill="1" applyBorder="1"/>
    <xf numFmtId="2" fontId="29" fillId="0" borderId="11" xfId="0" applyNumberFormat="1" applyFont="1" applyFill="1" applyBorder="1" applyProtection="1">
      <protection locked="0"/>
    </xf>
    <xf numFmtId="164" fontId="29" fillId="0" borderId="11" xfId="0" applyNumberFormat="1" applyFont="1" applyFill="1" applyBorder="1"/>
    <xf numFmtId="0" fontId="29" fillId="0" borderId="0" xfId="0" applyFont="1" applyFill="1"/>
    <xf numFmtId="0" fontId="0" fillId="0" borderId="0" xfId="0" applyFont="1" applyBorder="1" applyAlignment="1">
      <alignment horizontal="right"/>
    </xf>
    <xf numFmtId="0" fontId="0" fillId="0" borderId="11" xfId="0" applyFont="1" applyBorder="1" applyAlignment="1">
      <alignment horizontal="center"/>
    </xf>
    <xf numFmtId="0" fontId="0" fillId="0" borderId="0" xfId="0" applyFont="1" applyBorder="1" applyAlignment="1">
      <alignment horizontal="center"/>
    </xf>
    <xf numFmtId="164" fontId="30" fillId="4" borderId="16" xfId="0" applyNumberFormat="1" applyFont="1" applyFill="1" applyBorder="1"/>
    <xf numFmtId="0" fontId="27" fillId="0" borderId="0" xfId="0" applyFont="1" applyFill="1" applyAlignment="1">
      <alignment horizontal="center"/>
    </xf>
    <xf numFmtId="0" fontId="28" fillId="0" borderId="0" xfId="0" applyFont="1" applyFill="1"/>
    <xf numFmtId="0" fontId="0" fillId="0" borderId="0" xfId="0" applyFill="1"/>
    <xf numFmtId="0" fontId="28" fillId="0" borderId="0" xfId="0" applyFont="1" applyBorder="1" applyAlignment="1">
      <alignment horizontal="center" vertical="center"/>
    </xf>
    <xf numFmtId="49" fontId="0" fillId="0" borderId="0" xfId="0" applyNumberFormat="1" applyFont="1" applyAlignment="1">
      <alignment horizontal="center" vertical="top"/>
    </xf>
    <xf numFmtId="2" fontId="0" fillId="5" borderId="11" xfId="0" applyNumberFormat="1" applyFont="1" applyFill="1" applyBorder="1" applyAlignment="1">
      <alignment horizontal="right"/>
    </xf>
    <xf numFmtId="2" fontId="0" fillId="5" borderId="0" xfId="0" applyNumberFormat="1" applyFont="1" applyFill="1" applyBorder="1" applyAlignment="1">
      <alignment horizontal="right"/>
    </xf>
    <xf numFmtId="0" fontId="28" fillId="4" borderId="0" xfId="0" applyFont="1" applyFill="1" applyBorder="1" applyAlignment="1">
      <alignment horizontal="right"/>
    </xf>
    <xf numFmtId="4" fontId="0" fillId="4" borderId="0" xfId="0" applyNumberFormat="1" applyFill="1" applyBorder="1"/>
    <xf numFmtId="0" fontId="32" fillId="0" borderId="0" xfId="0" applyFont="1" applyBorder="1" applyAlignment="1">
      <alignment horizontal="right"/>
    </xf>
    <xf numFmtId="0" fontId="0" fillId="0" borderId="0" xfId="0" applyFont="1" applyBorder="1"/>
    <xf numFmtId="4" fontId="32" fillId="0" borderId="0" xfId="0" applyNumberFormat="1" applyFont="1" applyBorder="1" applyAlignment="1">
      <alignment horizontal="center"/>
    </xf>
    <xf numFmtId="0" fontId="0" fillId="0" borderId="0" xfId="0" applyBorder="1"/>
    <xf numFmtId="0" fontId="33" fillId="0" borderId="0" xfId="0" applyFont="1" applyAlignment="1">
      <alignment horizontal="center"/>
    </xf>
    <xf numFmtId="0" fontId="33" fillId="0" borderId="0" xfId="0" applyFont="1" applyBorder="1" applyAlignment="1">
      <alignment horizontal="center"/>
    </xf>
    <xf numFmtId="0" fontId="0" fillId="0" borderId="17" xfId="0" applyBorder="1" applyAlignment="1">
      <alignment horizontal="center"/>
    </xf>
    <xf numFmtId="0" fontId="0" fillId="0" borderId="17" xfId="0" applyBorder="1"/>
    <xf numFmtId="4" fontId="34" fillId="0" borderId="0" xfId="0" applyNumberFormat="1" applyFont="1" applyBorder="1" applyAlignment="1">
      <alignment horizontal="center"/>
    </xf>
    <xf numFmtId="0" fontId="34" fillId="0" borderId="0" xfId="0" applyFont="1" applyAlignment="1">
      <alignment horizontal="center"/>
    </xf>
    <xf numFmtId="4" fontId="0" fillId="0" borderId="0" xfId="0" applyNumberFormat="1"/>
    <xf numFmtId="0" fontId="35" fillId="0" borderId="0" xfId="0" applyFont="1" applyAlignment="1">
      <alignment horizontal="center"/>
    </xf>
    <xf numFmtId="0" fontId="7" fillId="6" borderId="13" xfId="0" applyFont="1" applyFill="1" applyBorder="1" applyAlignment="1">
      <alignment horizontal="center" vertical="center" wrapText="1"/>
    </xf>
    <xf numFmtId="0" fontId="22" fillId="0" borderId="0" xfId="0" applyFont="1" applyAlignment="1">
      <alignment vertical="center"/>
    </xf>
    <xf numFmtId="0" fontId="22" fillId="0" borderId="0" xfId="0" applyFont="1" applyAlignment="1">
      <alignment horizontal="center" vertical="center" wrapText="1"/>
    </xf>
    <xf numFmtId="0" fontId="22" fillId="0" borderId="0" xfId="0" applyFont="1" applyAlignment="1">
      <alignment horizontal="left" vertical="center"/>
    </xf>
    <xf numFmtId="0" fontId="22" fillId="0" borderId="0" xfId="0" applyNumberFormat="1" applyFont="1" applyAlignment="1">
      <alignment horizontal="center"/>
    </xf>
    <xf numFmtId="167" fontId="34" fillId="0" borderId="0" xfId="0" applyNumberFormat="1" applyFont="1" applyBorder="1" applyAlignment="1">
      <alignment horizontal="center"/>
    </xf>
    <xf numFmtId="167" fontId="34" fillId="0" borderId="0" xfId="0" applyNumberFormat="1" applyFont="1" applyAlignment="1">
      <alignment horizontal="center"/>
    </xf>
    <xf numFmtId="167" fontId="34" fillId="0" borderId="17" xfId="0" applyNumberFormat="1" applyFont="1" applyBorder="1" applyAlignment="1">
      <alignment horizontal="center"/>
    </xf>
    <xf numFmtId="0" fontId="0" fillId="0" borderId="0" xfId="0" applyBorder="1" applyAlignment="1"/>
    <xf numFmtId="168" fontId="30" fillId="0" borderId="0" xfId="0" applyNumberFormat="1" applyFont="1" applyBorder="1" applyAlignment="1">
      <alignment horizontal="center"/>
    </xf>
    <xf numFmtId="168" fontId="30" fillId="0" borderId="0" xfId="0" applyNumberFormat="1" applyFont="1" applyAlignment="1">
      <alignment horizontal="center"/>
    </xf>
    <xf numFmtId="0" fontId="29" fillId="0" borderId="0" xfId="0" applyFont="1" applyBorder="1" applyAlignment="1">
      <alignment horizontal="justify" vertical="top" wrapText="1"/>
    </xf>
    <xf numFmtId="0" fontId="28" fillId="4" borderId="0" xfId="0" applyFont="1" applyFill="1" applyBorder="1" applyAlignment="1">
      <alignment horizontal="right"/>
    </xf>
    <xf numFmtId="0" fontId="28" fillId="4" borderId="15" xfId="0" applyFont="1" applyFill="1" applyBorder="1" applyAlignment="1">
      <alignment horizontal="right"/>
    </xf>
    <xf numFmtId="0" fontId="0" fillId="0" borderId="0" xfId="0" applyFont="1" applyAlignment="1">
      <alignment horizontal="left" vertical="top" wrapText="1"/>
    </xf>
    <xf numFmtId="0" fontId="29" fillId="0" borderId="0" xfId="0" applyFont="1" applyAlignment="1">
      <alignment horizontal="left" vertical="top" wrapText="1"/>
    </xf>
    <xf numFmtId="0" fontId="27" fillId="4" borderId="0" xfId="0" applyFont="1" applyFill="1" applyAlignment="1">
      <alignment horizontal="center" vertical="center"/>
    </xf>
    <xf numFmtId="0" fontId="0" fillId="0" borderId="0" xfId="0" applyAlignment="1">
      <alignment horizontal="center" vertical="center"/>
    </xf>
    <xf numFmtId="0" fontId="33" fillId="0" borderId="0" xfId="0" applyFont="1" applyBorder="1" applyAlignment="1">
      <alignment horizontal="center"/>
    </xf>
    <xf numFmtId="0" fontId="33" fillId="0" borderId="0" xfId="0" applyFont="1" applyAlignment="1">
      <alignment horizontal="center"/>
    </xf>
    <xf numFmtId="0" fontId="0" fillId="0" borderId="0" xfId="0" applyBorder="1" applyAlignment="1">
      <alignment horizontal="center" vertical="top" wrapText="1"/>
    </xf>
    <xf numFmtId="0" fontId="0" fillId="0" borderId="0" xfId="0" applyFont="1" applyAlignment="1">
      <alignment horizontal="left" vertical="center" wrapText="1"/>
    </xf>
    <xf numFmtId="0" fontId="29" fillId="0" borderId="0" xfId="0" applyFont="1" applyAlignment="1">
      <alignment horizontal="left" vertical="center" wrapText="1"/>
    </xf>
    <xf numFmtId="0" fontId="29" fillId="0" borderId="0" xfId="0" applyFont="1" applyBorder="1" applyAlignment="1">
      <alignment horizontal="left" vertical="center" wrapText="1"/>
    </xf>
    <xf numFmtId="0" fontId="26" fillId="0" borderId="0" xfId="0" applyFont="1" applyAlignment="1">
      <alignment horizontal="left"/>
    </xf>
    <xf numFmtId="0" fontId="29" fillId="0" borderId="12" xfId="0" applyFont="1" applyBorder="1" applyAlignment="1">
      <alignment horizontal="center"/>
    </xf>
    <xf numFmtId="0" fontId="29" fillId="0" borderId="13" xfId="0" applyFont="1" applyBorder="1" applyAlignment="1">
      <alignment horizontal="center"/>
    </xf>
    <xf numFmtId="0" fontId="29" fillId="0" borderId="14" xfId="0" applyFont="1" applyBorder="1" applyAlignment="1">
      <alignment horizontal="center"/>
    </xf>
    <xf numFmtId="0" fontId="0" fillId="0" borderId="0" xfId="0" applyFont="1" applyAlignment="1">
      <alignment horizontal="justify" vertical="top" wrapText="1"/>
    </xf>
    <xf numFmtId="0" fontId="21" fillId="0" borderId="0" xfId="3" applyFont="1" applyFill="1" applyBorder="1" applyAlignment="1" applyProtection="1">
      <alignment horizontal="left" vertical="top" wrapText="1"/>
      <protection hidden="1"/>
    </xf>
    <xf numFmtId="0" fontId="29" fillId="0" borderId="0" xfId="0" applyFont="1" applyBorder="1" applyAlignment="1">
      <alignment horizontal="left" vertical="top" wrapText="1"/>
    </xf>
    <xf numFmtId="0" fontId="23" fillId="0" borderId="0" xfId="0" applyFont="1" applyFill="1" applyBorder="1" applyAlignment="1">
      <alignment horizontal="center" vertical="top"/>
    </xf>
    <xf numFmtId="0" fontId="23" fillId="0" borderId="0" xfId="0" applyFont="1" applyBorder="1" applyAlignment="1">
      <alignment horizontal="center" vertical="top"/>
    </xf>
    <xf numFmtId="0" fontId="7" fillId="0" borderId="9" xfId="0" applyFont="1" applyBorder="1"/>
    <xf numFmtId="0" fontId="7" fillId="0" borderId="10" xfId="0" applyFont="1" applyBorder="1"/>
  </cellXfs>
  <cellStyles count="4">
    <cellStyle name="Excel Built-in Normal" xfId="1" xr:uid="{00000000-0005-0000-0000-000000000000}"/>
    <cellStyle name="Normal 10" xfId="2" xr:uid="{00000000-0005-0000-0000-000002000000}"/>
    <cellStyle name="Normal 2" xfId="3" xr:uid="{00000000-0005-0000-0000-000003000000}"/>
    <cellStyle name="Normalno" xfId="0" builtinId="0"/>
  </cellStyles>
  <dxfs count="0"/>
  <tableStyles count="0" defaultTableStyle="TableStyleMedium9" defaultPivotStyle="PivotStyleLight16"/>
  <colors>
    <mruColors>
      <color rgb="FF008000"/>
      <color rgb="FF006666"/>
      <color rgb="FF99CC00"/>
      <color rgb="FFFF9900"/>
      <color rgb="FFFF6600"/>
      <color rgb="FFCC00CC"/>
      <color rgb="FF660066"/>
      <color rgb="FF3B0076"/>
      <color rgb="FF009999"/>
      <color rgb="FF236B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5DDB7-0A1C-4457-807A-95BC28321DE2}">
  <dimension ref="A2:G18"/>
  <sheetViews>
    <sheetView view="pageBreakPreview" topLeftCell="A13" zoomScaleNormal="100" zoomScaleSheetLayoutView="100" workbookViewId="0">
      <selection activeCell="A8" sqref="A8:B8"/>
    </sheetView>
  </sheetViews>
  <sheetFormatPr defaultColWidth="11.42578125" defaultRowHeight="12.75" x14ac:dyDescent="0.2"/>
  <sheetData>
    <row r="2" spans="1:7" ht="18" x14ac:dyDescent="0.25">
      <c r="F2" s="239" t="s">
        <v>203</v>
      </c>
      <c r="G2" s="239"/>
    </row>
    <row r="6" spans="1:7" ht="20.25" x14ac:dyDescent="0.2">
      <c r="A6" s="240" t="s">
        <v>204</v>
      </c>
      <c r="B6" s="240"/>
      <c r="C6" s="240"/>
      <c r="D6" s="240"/>
      <c r="E6" s="240"/>
      <c r="F6" s="240"/>
      <c r="G6" s="240"/>
    </row>
    <row r="8" spans="1:7" ht="57.75" customHeight="1" x14ac:dyDescent="0.2">
      <c r="A8" s="241" t="s">
        <v>199</v>
      </c>
      <c r="B8" s="241"/>
      <c r="C8" s="242" t="s">
        <v>200</v>
      </c>
      <c r="D8" s="242"/>
      <c r="E8" s="242"/>
      <c r="F8" s="242"/>
      <c r="G8" s="242"/>
    </row>
    <row r="9" spans="1:7" x14ac:dyDescent="0.2">
      <c r="A9" s="243" t="s">
        <v>201</v>
      </c>
      <c r="B9" s="243"/>
      <c r="C9" s="244" t="s">
        <v>202</v>
      </c>
      <c r="D9" s="244"/>
      <c r="E9" s="244"/>
      <c r="F9" s="244"/>
      <c r="G9" s="244"/>
    </row>
    <row r="13" spans="1:7" s="10" customFormat="1" x14ac:dyDescent="0.2"/>
    <row r="14" spans="1:7" s="5" customFormat="1" ht="12.75" customHeight="1" x14ac:dyDescent="0.2">
      <c r="A14" s="24"/>
      <c r="B14" s="132"/>
      <c r="D14" s="19"/>
      <c r="E14" s="19"/>
      <c r="F14" s="19"/>
      <c r="G14" s="19"/>
    </row>
    <row r="15" spans="1:7" s="5" customFormat="1" x14ac:dyDescent="0.2">
      <c r="A15" s="24"/>
      <c r="B15" s="132"/>
      <c r="D15" s="19"/>
      <c r="E15" s="19"/>
      <c r="F15" s="19"/>
      <c r="G15" s="19"/>
    </row>
    <row r="16" spans="1:7" s="5" customFormat="1" x14ac:dyDescent="0.2">
      <c r="A16" s="24"/>
      <c r="B16" s="132"/>
      <c r="D16" s="19"/>
      <c r="E16" s="19"/>
      <c r="F16" s="19"/>
      <c r="G16" s="19"/>
    </row>
    <row r="17" spans="1:7" s="5" customFormat="1" x14ac:dyDescent="0.2">
      <c r="A17" s="24"/>
      <c r="B17" s="132"/>
      <c r="D17" s="19"/>
      <c r="E17" s="19"/>
      <c r="F17" s="19"/>
      <c r="G17" s="19"/>
    </row>
    <row r="18" spans="1:7" s="5" customFormat="1" ht="15.75" x14ac:dyDescent="0.2">
      <c r="A18" s="24"/>
      <c r="B18" s="151"/>
      <c r="C18" s="135"/>
      <c r="D18" s="19"/>
      <c r="E18" s="19"/>
      <c r="F18" s="19"/>
      <c r="G18" s="19"/>
    </row>
  </sheetData>
  <mergeCells count="6">
    <mergeCell ref="F2:G2"/>
    <mergeCell ref="A6:G6"/>
    <mergeCell ref="A8:B8"/>
    <mergeCell ref="C8:G8"/>
    <mergeCell ref="A9:B9"/>
    <mergeCell ref="C9:G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3D3C5-BE05-6745-B31B-49F2856CF97D}">
  <dimension ref="A1:M113"/>
  <sheetViews>
    <sheetView view="pageBreakPreview" zoomScale="140" zoomScaleNormal="100" zoomScaleSheetLayoutView="140" workbookViewId="0">
      <selection activeCell="F12" sqref="F12"/>
    </sheetView>
  </sheetViews>
  <sheetFormatPr defaultColWidth="11.42578125" defaultRowHeight="12.75" x14ac:dyDescent="0.2"/>
  <cols>
    <col min="1" max="1" width="4.85546875" customWidth="1"/>
    <col min="2" max="2" width="45.28515625" customWidth="1"/>
    <col min="3" max="3" width="8.28515625" customWidth="1"/>
    <col min="4" max="4" width="11" customWidth="1"/>
    <col min="5" max="5" width="15.28515625" customWidth="1"/>
    <col min="6" max="6" width="15.7109375" customWidth="1"/>
  </cols>
  <sheetData>
    <row r="1" spans="1:13" x14ac:dyDescent="0.2">
      <c r="A1" s="264" t="s">
        <v>100</v>
      </c>
      <c r="B1" s="264"/>
      <c r="C1" s="264"/>
      <c r="D1" s="264"/>
      <c r="E1" s="264"/>
      <c r="F1" s="264"/>
    </row>
    <row r="2" spans="1:13" x14ac:dyDescent="0.2">
      <c r="A2" s="264"/>
      <c r="B2" s="264"/>
      <c r="C2" s="264"/>
      <c r="D2" s="264"/>
      <c r="E2" s="264"/>
      <c r="F2" s="264"/>
    </row>
    <row r="4" spans="1:13" ht="15.75" x14ac:dyDescent="0.25">
      <c r="A4" s="171" t="s">
        <v>101</v>
      </c>
      <c r="B4" s="172" t="s">
        <v>102</v>
      </c>
      <c r="C4" s="173"/>
      <c r="D4" s="173"/>
      <c r="E4" s="173"/>
      <c r="F4" s="173"/>
    </row>
    <row r="6" spans="1:13" x14ac:dyDescent="0.2">
      <c r="A6" s="174" t="s">
        <v>103</v>
      </c>
      <c r="B6" s="174" t="s">
        <v>104</v>
      </c>
      <c r="C6" s="174" t="s">
        <v>105</v>
      </c>
      <c r="D6" s="174" t="s">
        <v>106</v>
      </c>
      <c r="E6" s="174" t="s">
        <v>107</v>
      </c>
      <c r="F6" s="174" t="s">
        <v>108</v>
      </c>
    </row>
    <row r="7" spans="1:13" x14ac:dyDescent="0.2">
      <c r="B7" s="251"/>
      <c r="C7" s="251"/>
      <c r="D7" s="251"/>
      <c r="E7" s="251"/>
      <c r="F7" s="251"/>
    </row>
    <row r="8" spans="1:13" ht="69.95" customHeight="1" x14ac:dyDescent="0.2">
      <c r="A8" s="175" t="s">
        <v>109</v>
      </c>
      <c r="B8" s="251" t="s">
        <v>110</v>
      </c>
      <c r="C8" s="251"/>
      <c r="D8" s="251"/>
      <c r="E8" s="251"/>
      <c r="F8" s="251"/>
    </row>
    <row r="9" spans="1:13" x14ac:dyDescent="0.2">
      <c r="B9" s="176"/>
      <c r="C9" s="177" t="s">
        <v>111</v>
      </c>
      <c r="D9" s="178">
        <v>350</v>
      </c>
      <c r="E9" s="179"/>
      <c r="F9" s="180">
        <f>D9*E9</f>
        <v>0</v>
      </c>
    </row>
    <row r="10" spans="1:13" x14ac:dyDescent="0.2">
      <c r="B10" s="176"/>
      <c r="C10" s="181"/>
      <c r="D10" s="182"/>
      <c r="E10" s="183"/>
      <c r="F10" s="184"/>
    </row>
    <row r="11" spans="1:13" ht="54.95" customHeight="1" x14ac:dyDescent="0.2">
      <c r="A11" s="175" t="s">
        <v>112</v>
      </c>
      <c r="B11" s="251" t="s">
        <v>113</v>
      </c>
      <c r="C11" s="251"/>
      <c r="D11" s="251"/>
      <c r="E11" s="251"/>
      <c r="F11" s="251"/>
      <c r="G11" s="185"/>
      <c r="M11" s="186"/>
    </row>
    <row r="12" spans="1:13" x14ac:dyDescent="0.2">
      <c r="A12" s="187"/>
      <c r="B12" s="188"/>
      <c r="C12" s="265" t="s">
        <v>114</v>
      </c>
      <c r="D12" s="266"/>
      <c r="E12" s="267"/>
      <c r="F12" s="189"/>
      <c r="G12" s="185"/>
      <c r="M12" s="186"/>
    </row>
    <row r="13" spans="1:13" x14ac:dyDescent="0.2">
      <c r="A13" s="187"/>
      <c r="B13" s="188"/>
      <c r="C13" s="190"/>
      <c r="D13" s="191"/>
      <c r="E13" s="190"/>
      <c r="F13" s="192"/>
      <c r="G13" s="185"/>
      <c r="M13" s="186"/>
    </row>
    <row r="14" spans="1:13" ht="27.95" customHeight="1" x14ac:dyDescent="0.2">
      <c r="A14" s="175" t="s">
        <v>115</v>
      </c>
      <c r="B14" s="268" t="s">
        <v>116</v>
      </c>
      <c r="C14" s="268"/>
      <c r="D14" s="268"/>
      <c r="E14" s="268"/>
      <c r="F14" s="268"/>
      <c r="G14" s="185"/>
      <c r="M14" s="186"/>
    </row>
    <row r="15" spans="1:13" x14ac:dyDescent="0.2">
      <c r="A15" s="187"/>
      <c r="B15" s="188"/>
      <c r="C15" s="177" t="s">
        <v>117</v>
      </c>
      <c r="D15" s="178">
        <v>105</v>
      </c>
      <c r="E15" s="179"/>
      <c r="F15" s="180">
        <f>D15*E15</f>
        <v>0</v>
      </c>
      <c r="G15" s="185"/>
      <c r="M15" s="186"/>
    </row>
    <row r="16" spans="1:13" ht="13.5" customHeight="1" x14ac:dyDescent="0.2">
      <c r="A16" s="175"/>
      <c r="B16" s="269"/>
      <c r="C16" s="269"/>
      <c r="D16" s="269"/>
      <c r="E16" s="269"/>
      <c r="F16" s="269"/>
    </row>
    <row r="17" spans="1:10" ht="29.1" customHeight="1" x14ac:dyDescent="0.2">
      <c r="A17" s="193" t="s">
        <v>118</v>
      </c>
      <c r="B17" s="270" t="s">
        <v>119</v>
      </c>
      <c r="C17" s="270"/>
      <c r="D17" s="270"/>
      <c r="E17" s="270"/>
      <c r="F17" s="270"/>
    </row>
    <row r="18" spans="1:10" x14ac:dyDescent="0.2">
      <c r="C18" s="177" t="s">
        <v>120</v>
      </c>
      <c r="D18" s="194">
        <v>57</v>
      </c>
      <c r="E18" s="189"/>
      <c r="F18" s="180">
        <f>D18*E18</f>
        <v>0</v>
      </c>
    </row>
    <row r="19" spans="1:10" ht="13.5" thickBot="1" x14ac:dyDescent="0.25">
      <c r="C19" s="181"/>
      <c r="D19" s="195"/>
      <c r="E19" s="184"/>
      <c r="F19" s="184"/>
    </row>
    <row r="20" spans="1:10" ht="14.1" customHeight="1" thickBot="1" x14ac:dyDescent="0.25">
      <c r="A20" s="173"/>
      <c r="B20" s="252" t="s">
        <v>121</v>
      </c>
      <c r="C20" s="252"/>
      <c r="D20" s="252"/>
      <c r="E20" s="253"/>
      <c r="F20" s="196">
        <f>F9+F12+F15+F18</f>
        <v>0</v>
      </c>
      <c r="G20" s="260"/>
      <c r="H20" s="260"/>
      <c r="I20" s="260"/>
      <c r="J20" s="260"/>
    </row>
    <row r="21" spans="1:10" ht="15.75" x14ac:dyDescent="0.25">
      <c r="A21" s="171" t="s">
        <v>122</v>
      </c>
      <c r="B21" s="172" t="s">
        <v>123</v>
      </c>
      <c r="C21" s="173"/>
      <c r="D21" s="173"/>
      <c r="E21" s="173"/>
      <c r="F21" s="173"/>
      <c r="G21" s="260"/>
      <c r="H21" s="260"/>
      <c r="I21" s="260"/>
      <c r="J21" s="260"/>
    </row>
    <row r="22" spans="1:10" x14ac:dyDescent="0.2">
      <c r="G22" s="260"/>
      <c r="H22" s="260"/>
      <c r="I22" s="260"/>
      <c r="J22" s="260"/>
    </row>
    <row r="23" spans="1:10" x14ac:dyDescent="0.2">
      <c r="A23" s="174" t="s">
        <v>103</v>
      </c>
      <c r="B23" s="174" t="s">
        <v>104</v>
      </c>
      <c r="C23" s="174" t="s">
        <v>105</v>
      </c>
      <c r="D23" s="174" t="s">
        <v>106</v>
      </c>
      <c r="E23" s="174" t="s">
        <v>107</v>
      </c>
      <c r="F23" s="174" t="s">
        <v>108</v>
      </c>
      <c r="G23" s="260"/>
      <c r="H23" s="260"/>
      <c r="I23" s="260"/>
      <c r="J23" s="260"/>
    </row>
    <row r="24" spans="1:10" x14ac:dyDescent="0.2">
      <c r="A24" s="175"/>
      <c r="B24" s="261"/>
      <c r="C24" s="262"/>
      <c r="D24" s="262"/>
      <c r="E24" s="262"/>
      <c r="F24" s="262"/>
    </row>
    <row r="25" spans="1:10" ht="82.5" customHeight="1" x14ac:dyDescent="0.2">
      <c r="A25" s="175" t="s">
        <v>109</v>
      </c>
      <c r="B25" s="251" t="s">
        <v>124</v>
      </c>
      <c r="C25" s="251"/>
      <c r="D25" s="251"/>
      <c r="E25" s="251"/>
      <c r="F25" s="251"/>
    </row>
    <row r="26" spans="1:10" x14ac:dyDescent="0.2">
      <c r="B26" s="197" t="s">
        <v>125</v>
      </c>
      <c r="C26" s="181"/>
      <c r="D26" s="198"/>
      <c r="E26" s="183"/>
      <c r="F26" s="184"/>
    </row>
    <row r="27" spans="1:10" x14ac:dyDescent="0.2">
      <c r="A27" t="s">
        <v>126</v>
      </c>
      <c r="B27" t="s">
        <v>127</v>
      </c>
      <c r="C27" s="177" t="s">
        <v>7</v>
      </c>
      <c r="D27" s="199">
        <v>105</v>
      </c>
      <c r="E27" s="179"/>
      <c r="F27" s="180">
        <f t="shared" ref="F27:F34" si="0">D27*E27</f>
        <v>0</v>
      </c>
    </row>
    <row r="28" spans="1:10" x14ac:dyDescent="0.2">
      <c r="A28" t="s">
        <v>128</v>
      </c>
      <c r="B28" t="s">
        <v>129</v>
      </c>
      <c r="C28" s="177" t="s">
        <v>7</v>
      </c>
      <c r="D28" s="199">
        <v>22</v>
      </c>
      <c r="E28" s="179"/>
      <c r="F28" s="180">
        <f>D28*E28</f>
        <v>0</v>
      </c>
    </row>
    <row r="29" spans="1:10" x14ac:dyDescent="0.2">
      <c r="A29" t="s">
        <v>130</v>
      </c>
      <c r="B29" t="s">
        <v>131</v>
      </c>
      <c r="C29" s="177" t="s">
        <v>7</v>
      </c>
      <c r="D29" s="199">
        <v>11</v>
      </c>
      <c r="E29" s="179"/>
      <c r="F29" s="180">
        <f t="shared" ref="F29" si="1">D29*E29</f>
        <v>0</v>
      </c>
    </row>
    <row r="30" spans="1:10" x14ac:dyDescent="0.2">
      <c r="A30" t="s">
        <v>132</v>
      </c>
      <c r="B30" t="s">
        <v>133</v>
      </c>
      <c r="C30" s="177" t="s">
        <v>7</v>
      </c>
      <c r="D30" s="199">
        <v>40</v>
      </c>
      <c r="E30" s="179"/>
      <c r="F30" s="180">
        <f>D30*E30</f>
        <v>0</v>
      </c>
    </row>
    <row r="31" spans="1:10" x14ac:dyDescent="0.2">
      <c r="A31" t="s">
        <v>134</v>
      </c>
      <c r="B31" t="s">
        <v>135</v>
      </c>
      <c r="C31" s="177" t="s">
        <v>7</v>
      </c>
      <c r="D31" s="199">
        <v>6</v>
      </c>
      <c r="E31" s="179"/>
      <c r="F31" s="180">
        <f t="shared" ref="F31" si="2">D31*E31</f>
        <v>0</v>
      </c>
    </row>
    <row r="32" spans="1:10" x14ac:dyDescent="0.2">
      <c r="B32" t="s">
        <v>136</v>
      </c>
      <c r="C32" s="177"/>
      <c r="D32" s="199"/>
      <c r="E32" s="179"/>
      <c r="F32" s="200"/>
    </row>
    <row r="33" spans="1:6" x14ac:dyDescent="0.2">
      <c r="A33" t="s">
        <v>137</v>
      </c>
      <c r="B33" t="s">
        <v>138</v>
      </c>
      <c r="C33" s="177" t="s">
        <v>7</v>
      </c>
      <c r="D33" s="199">
        <v>49</v>
      </c>
      <c r="E33" s="179"/>
      <c r="F33" s="180">
        <f>D33*E33</f>
        <v>0</v>
      </c>
    </row>
    <row r="34" spans="1:6" x14ac:dyDescent="0.2">
      <c r="A34" t="s">
        <v>139</v>
      </c>
      <c r="B34" t="s">
        <v>135</v>
      </c>
      <c r="C34" s="177" t="s">
        <v>7</v>
      </c>
      <c r="D34" s="199">
        <v>18</v>
      </c>
      <c r="E34" s="179"/>
      <c r="F34" s="180">
        <f t="shared" si="0"/>
        <v>0</v>
      </c>
    </row>
    <row r="35" spans="1:6" x14ac:dyDescent="0.2">
      <c r="A35" t="s">
        <v>140</v>
      </c>
      <c r="B35" t="s">
        <v>133</v>
      </c>
      <c r="C35" s="177" t="s">
        <v>7</v>
      </c>
      <c r="D35" s="199">
        <v>6</v>
      </c>
      <c r="E35" s="179"/>
      <c r="F35" s="180">
        <f>D35*E35</f>
        <v>0</v>
      </c>
    </row>
    <row r="36" spans="1:6" x14ac:dyDescent="0.2">
      <c r="B36" t="s">
        <v>141</v>
      </c>
      <c r="C36" s="181"/>
      <c r="D36" s="198"/>
      <c r="E36" s="201"/>
      <c r="F36" s="184"/>
    </row>
    <row r="37" spans="1:6" x14ac:dyDescent="0.2">
      <c r="A37" t="s">
        <v>142</v>
      </c>
      <c r="B37" t="s">
        <v>143</v>
      </c>
      <c r="C37" s="177" t="s">
        <v>7</v>
      </c>
      <c r="D37" s="199">
        <v>44</v>
      </c>
      <c r="E37" s="179"/>
      <c r="F37" s="180">
        <f>D37*E37</f>
        <v>0</v>
      </c>
    </row>
    <row r="38" spans="1:6" x14ac:dyDescent="0.2">
      <c r="A38" t="s">
        <v>144</v>
      </c>
      <c r="B38" t="s">
        <v>145</v>
      </c>
      <c r="C38" s="177" t="s">
        <v>7</v>
      </c>
      <c r="D38" s="199">
        <v>5</v>
      </c>
      <c r="E38" s="179"/>
      <c r="F38" s="180">
        <f>D38*E38</f>
        <v>0</v>
      </c>
    </row>
    <row r="39" spans="1:6" x14ac:dyDescent="0.2">
      <c r="A39" t="s">
        <v>146</v>
      </c>
      <c r="B39" t="s">
        <v>147</v>
      </c>
      <c r="C39" s="177" t="s">
        <v>7</v>
      </c>
      <c r="D39" s="199">
        <v>18</v>
      </c>
      <c r="E39" s="179"/>
      <c r="F39" s="180">
        <f>D39*E39</f>
        <v>0</v>
      </c>
    </row>
    <row r="40" spans="1:6" x14ac:dyDescent="0.2">
      <c r="A40" t="s">
        <v>148</v>
      </c>
      <c r="B40" t="s">
        <v>149</v>
      </c>
      <c r="C40" s="177" t="s">
        <v>7</v>
      </c>
      <c r="D40" s="199">
        <v>6</v>
      </c>
      <c r="E40" s="179"/>
      <c r="F40" s="180">
        <f>D40*E40</f>
        <v>0</v>
      </c>
    </row>
    <row r="41" spans="1:6" x14ac:dyDescent="0.2">
      <c r="A41" t="s">
        <v>150</v>
      </c>
      <c r="B41" t="s">
        <v>151</v>
      </c>
      <c r="C41" s="177" t="s">
        <v>7</v>
      </c>
      <c r="D41" s="199">
        <v>11</v>
      </c>
      <c r="E41" s="179"/>
      <c r="F41" s="180">
        <f t="shared" ref="F41" si="3">D41*E41</f>
        <v>0</v>
      </c>
    </row>
    <row r="42" spans="1:6" ht="12.95" customHeight="1" x14ac:dyDescent="0.2">
      <c r="A42" t="s">
        <v>152</v>
      </c>
      <c r="B42" s="202" t="s">
        <v>153</v>
      </c>
      <c r="C42" s="177" t="s">
        <v>7</v>
      </c>
      <c r="D42" s="199">
        <v>30</v>
      </c>
      <c r="E42" s="179"/>
      <c r="F42" s="180">
        <f>D42*E42</f>
        <v>0</v>
      </c>
    </row>
    <row r="43" spans="1:6" ht="13.5" thickBot="1" x14ac:dyDescent="0.25">
      <c r="B43" s="203"/>
      <c r="C43" s="181"/>
      <c r="D43" s="195"/>
      <c r="E43" s="183"/>
      <c r="F43" s="184"/>
    </row>
    <row r="44" spans="1:6" ht="13.5" thickBot="1" x14ac:dyDescent="0.25">
      <c r="A44" s="173"/>
      <c r="B44" s="252" t="s">
        <v>154</v>
      </c>
      <c r="C44" s="252"/>
      <c r="D44" s="252"/>
      <c r="E44" s="253"/>
      <c r="F44" s="196">
        <f>SUM(F27:F42)</f>
        <v>0</v>
      </c>
    </row>
    <row r="45" spans="1:6" ht="15.75" x14ac:dyDescent="0.25">
      <c r="A45" s="171" t="s">
        <v>155</v>
      </c>
      <c r="B45" s="172" t="s">
        <v>156</v>
      </c>
      <c r="C45" s="173"/>
      <c r="D45" s="173"/>
      <c r="E45" s="173"/>
      <c r="F45" s="173"/>
    </row>
    <row r="46" spans="1:6" x14ac:dyDescent="0.2">
      <c r="B46" s="204"/>
    </row>
    <row r="47" spans="1:6" ht="14.25" customHeight="1" x14ac:dyDescent="0.2">
      <c r="A47" s="174" t="s">
        <v>103</v>
      </c>
      <c r="B47" s="174" t="s">
        <v>104</v>
      </c>
      <c r="C47" s="174" t="s">
        <v>105</v>
      </c>
      <c r="D47" s="174" t="s">
        <v>106</v>
      </c>
      <c r="E47" s="174" t="s">
        <v>107</v>
      </c>
      <c r="F47" s="174" t="s">
        <v>108</v>
      </c>
    </row>
    <row r="48" spans="1:6" ht="12.75" customHeight="1" x14ac:dyDescent="0.2">
      <c r="A48" s="175"/>
      <c r="B48" s="254"/>
      <c r="C48" s="255"/>
      <c r="D48" s="255"/>
      <c r="E48" s="255"/>
      <c r="F48" s="255"/>
    </row>
    <row r="49" spans="1:7" ht="78.95" customHeight="1" x14ac:dyDescent="0.2">
      <c r="A49" s="175" t="s">
        <v>109</v>
      </c>
      <c r="B49" s="251" t="s">
        <v>157</v>
      </c>
      <c r="C49" s="251"/>
      <c r="D49" s="251"/>
      <c r="E49" s="251"/>
      <c r="F49" s="251"/>
    </row>
    <row r="50" spans="1:7" x14ac:dyDescent="0.2">
      <c r="B50" s="176" t="s">
        <v>158</v>
      </c>
      <c r="C50" s="177" t="s">
        <v>111</v>
      </c>
      <c r="D50" s="199">
        <v>470</v>
      </c>
      <c r="E50" s="179"/>
      <c r="F50" s="180">
        <f>D50*E50</f>
        <v>0</v>
      </c>
    </row>
    <row r="51" spans="1:7" x14ac:dyDescent="0.2">
      <c r="B51" s="176" t="s">
        <v>159</v>
      </c>
      <c r="C51" s="177" t="s">
        <v>111</v>
      </c>
      <c r="D51" s="199">
        <v>470</v>
      </c>
      <c r="E51" s="179"/>
      <c r="F51" s="180">
        <f>D51*E51</f>
        <v>0</v>
      </c>
    </row>
    <row r="52" spans="1:7" x14ac:dyDescent="0.2">
      <c r="C52" s="205"/>
      <c r="E52" s="183"/>
      <c r="F52" s="184"/>
    </row>
    <row r="53" spans="1:7" ht="56.1" customHeight="1" x14ac:dyDescent="0.2">
      <c r="A53" s="175" t="s">
        <v>112</v>
      </c>
      <c r="B53" s="251" t="s">
        <v>160</v>
      </c>
      <c r="C53" s="251"/>
      <c r="D53" s="251"/>
      <c r="E53" s="251"/>
      <c r="F53" s="251"/>
    </row>
    <row r="54" spans="1:7" x14ac:dyDescent="0.2">
      <c r="B54" s="176" t="s">
        <v>161</v>
      </c>
      <c r="C54" s="177" t="s">
        <v>111</v>
      </c>
      <c r="D54" s="199">
        <v>470</v>
      </c>
      <c r="E54" s="179"/>
      <c r="F54" s="180">
        <f>D54*E54</f>
        <v>0</v>
      </c>
    </row>
    <row r="55" spans="1:7" ht="12.75" customHeight="1" x14ac:dyDescent="0.2">
      <c r="A55" s="175"/>
      <c r="B55" t="s">
        <v>162</v>
      </c>
      <c r="C55" s="206" t="s">
        <v>111</v>
      </c>
      <c r="D55" s="199">
        <v>470</v>
      </c>
      <c r="E55" s="179"/>
      <c r="F55" s="180">
        <f>D55*E55</f>
        <v>0</v>
      </c>
      <c r="G55" s="207"/>
    </row>
    <row r="56" spans="1:7" x14ac:dyDescent="0.2">
      <c r="C56" s="205"/>
      <c r="E56" s="183"/>
      <c r="F56" s="184"/>
    </row>
    <row r="57" spans="1:7" ht="66" customHeight="1" x14ac:dyDescent="0.2">
      <c r="A57" s="175" t="s">
        <v>115</v>
      </c>
      <c r="B57" s="251" t="s">
        <v>163</v>
      </c>
      <c r="C57" s="251"/>
      <c r="D57" s="251"/>
      <c r="E57" s="251"/>
      <c r="F57" s="251"/>
    </row>
    <row r="58" spans="1:7" x14ac:dyDescent="0.2">
      <c r="B58" s="176" t="s">
        <v>164</v>
      </c>
      <c r="C58" s="177" t="s">
        <v>111</v>
      </c>
      <c r="D58" s="199">
        <v>470</v>
      </c>
      <c r="E58" s="179"/>
      <c r="F58" s="180">
        <f>D58*E58</f>
        <v>0</v>
      </c>
    </row>
    <row r="59" spans="1:7" x14ac:dyDescent="0.2">
      <c r="B59" s="176" t="s">
        <v>165</v>
      </c>
      <c r="C59" s="177" t="s">
        <v>111</v>
      </c>
      <c r="D59" s="199">
        <v>470</v>
      </c>
      <c r="E59" s="179"/>
      <c r="F59" s="180">
        <f>D59*E59</f>
        <v>0</v>
      </c>
    </row>
    <row r="60" spans="1:7" x14ac:dyDescent="0.2">
      <c r="C60" s="205"/>
      <c r="E60" s="183"/>
      <c r="F60" s="184"/>
    </row>
    <row r="61" spans="1:7" ht="93.95" customHeight="1" x14ac:dyDescent="0.2">
      <c r="A61" s="175" t="s">
        <v>118</v>
      </c>
      <c r="B61" s="251" t="s">
        <v>166</v>
      </c>
      <c r="C61" s="251"/>
      <c r="D61" s="251"/>
      <c r="E61" s="251"/>
      <c r="F61" s="251"/>
    </row>
    <row r="62" spans="1:7" ht="13.5" customHeight="1" x14ac:dyDescent="0.2">
      <c r="A62" t="s">
        <v>167</v>
      </c>
      <c r="B62" s="176" t="s">
        <v>168</v>
      </c>
      <c r="C62" s="177" t="s">
        <v>111</v>
      </c>
      <c r="D62" s="199">
        <v>470</v>
      </c>
      <c r="E62" s="179"/>
      <c r="F62" s="180">
        <f>D62*E62</f>
        <v>0</v>
      </c>
    </row>
    <row r="63" spans="1:7" ht="13.5" customHeight="1" x14ac:dyDescent="0.2">
      <c r="A63" t="s">
        <v>169</v>
      </c>
      <c r="B63" s="176" t="s">
        <v>170</v>
      </c>
      <c r="C63" s="177" t="s">
        <v>111</v>
      </c>
      <c r="D63" s="199">
        <v>470</v>
      </c>
      <c r="E63" s="179"/>
      <c r="F63" s="180">
        <f>D63*E63</f>
        <v>0</v>
      </c>
    </row>
    <row r="64" spans="1:7" ht="26.1" customHeight="1" x14ac:dyDescent="0.2">
      <c r="A64" s="208" t="s">
        <v>171</v>
      </c>
      <c r="B64" s="209" t="s">
        <v>172</v>
      </c>
      <c r="C64" s="210" t="s">
        <v>111</v>
      </c>
      <c r="D64" s="211">
        <v>100</v>
      </c>
      <c r="E64" s="212"/>
      <c r="F64" s="213">
        <f>D64*E64</f>
        <v>0</v>
      </c>
    </row>
    <row r="65" spans="1:11" x14ac:dyDescent="0.2">
      <c r="B65" s="214"/>
      <c r="C65" s="181"/>
      <c r="D65" s="198"/>
      <c r="E65" s="183"/>
      <c r="F65" s="184"/>
    </row>
    <row r="66" spans="1:11" ht="41.1" customHeight="1" x14ac:dyDescent="0.2">
      <c r="A66" s="175" t="s">
        <v>173</v>
      </c>
      <c r="B66" s="251" t="s">
        <v>174</v>
      </c>
      <c r="C66" s="251"/>
      <c r="D66" s="251"/>
      <c r="E66" s="251"/>
      <c r="F66" s="251"/>
    </row>
    <row r="67" spans="1:11" x14ac:dyDescent="0.2">
      <c r="B67" s="176"/>
      <c r="C67" s="206" t="s">
        <v>111</v>
      </c>
      <c r="D67" s="194">
        <v>470</v>
      </c>
      <c r="E67" s="179"/>
      <c r="F67" s="180">
        <f>D67*E67</f>
        <v>0</v>
      </c>
    </row>
    <row r="68" spans="1:11" x14ac:dyDescent="0.2">
      <c r="B68" s="176"/>
      <c r="C68" s="205"/>
      <c r="D68" s="195"/>
      <c r="E68" s="183"/>
      <c r="F68" s="184"/>
    </row>
    <row r="69" spans="1:11" ht="26.1" customHeight="1" x14ac:dyDescent="0.2">
      <c r="A69" s="175" t="s">
        <v>175</v>
      </c>
      <c r="B69" s="251" t="s">
        <v>176</v>
      </c>
      <c r="C69" s="251"/>
      <c r="D69" s="251"/>
      <c r="E69" s="251"/>
      <c r="F69" s="251"/>
    </row>
    <row r="70" spans="1:11" ht="15" x14ac:dyDescent="0.2">
      <c r="B70" s="176"/>
      <c r="C70" s="206" t="s">
        <v>177</v>
      </c>
      <c r="D70" s="194">
        <v>470</v>
      </c>
      <c r="E70" s="179"/>
      <c r="F70" s="180">
        <f>D70*E70</f>
        <v>0</v>
      </c>
    </row>
    <row r="71" spans="1:11" x14ac:dyDescent="0.2">
      <c r="B71" s="176"/>
      <c r="C71" s="21"/>
      <c r="D71" s="98"/>
      <c r="E71" s="98"/>
      <c r="F71" s="129"/>
    </row>
    <row r="72" spans="1:11" ht="42" customHeight="1" x14ac:dyDescent="0.2">
      <c r="A72" s="175" t="s">
        <v>178</v>
      </c>
      <c r="B72" s="251" t="s">
        <v>179</v>
      </c>
      <c r="C72" s="251"/>
      <c r="D72" s="251"/>
      <c r="E72" s="251"/>
      <c r="F72" s="251"/>
    </row>
    <row r="73" spans="1:11" x14ac:dyDescent="0.2">
      <c r="A73" s="175"/>
      <c r="B73" s="215"/>
      <c r="C73" s="216" t="s">
        <v>7</v>
      </c>
      <c r="D73" s="199">
        <v>70</v>
      </c>
      <c r="E73" s="179"/>
      <c r="F73" s="180">
        <f>D73*E73</f>
        <v>0</v>
      </c>
    </row>
    <row r="74" spans="1:11" x14ac:dyDescent="0.2">
      <c r="A74" s="175"/>
      <c r="B74" s="215"/>
      <c r="C74" s="217"/>
      <c r="D74" s="198"/>
      <c r="E74" s="183"/>
      <c r="F74" s="184"/>
    </row>
    <row r="75" spans="1:11" ht="51.95" customHeight="1" x14ac:dyDescent="0.2">
      <c r="A75" s="175" t="s">
        <v>180</v>
      </c>
      <c r="B75" s="263" t="s">
        <v>181</v>
      </c>
      <c r="C75" s="263"/>
      <c r="D75" s="263"/>
      <c r="E75" s="263"/>
      <c r="F75" s="263"/>
      <c r="G75" s="251"/>
      <c r="H75" s="251"/>
      <c r="I75" s="251"/>
      <c r="J75" s="251"/>
      <c r="K75" s="251"/>
    </row>
    <row r="76" spans="1:11" x14ac:dyDescent="0.2">
      <c r="A76" s="175"/>
      <c r="B76" s="215"/>
      <c r="C76" s="216" t="s">
        <v>5</v>
      </c>
      <c r="D76" s="199">
        <v>2</v>
      </c>
      <c r="E76" s="179"/>
      <c r="F76" s="180">
        <f>D76*E76</f>
        <v>0</v>
      </c>
    </row>
    <row r="77" spans="1:11" ht="13.5" thickBot="1" x14ac:dyDescent="0.25"/>
    <row r="78" spans="1:11" ht="13.5" thickBot="1" x14ac:dyDescent="0.25">
      <c r="A78" s="173"/>
      <c r="B78" s="252" t="s">
        <v>182</v>
      </c>
      <c r="C78" s="252"/>
      <c r="D78" s="252"/>
      <c r="E78" s="253"/>
      <c r="F78" s="218">
        <f>SUM(F50+F51+F54+F55+F58+F59+F62+F63+F64+F67+F70+F73+F76)</f>
        <v>0</v>
      </c>
    </row>
    <row r="79" spans="1:11" ht="15.75" x14ac:dyDescent="0.25">
      <c r="A79" s="171" t="s">
        <v>183</v>
      </c>
      <c r="B79" s="172" t="s">
        <v>184</v>
      </c>
      <c r="C79" s="173"/>
      <c r="D79" s="173"/>
      <c r="E79" s="173"/>
      <c r="F79" s="173"/>
    </row>
    <row r="80" spans="1:11" ht="15.75" x14ac:dyDescent="0.25">
      <c r="A80" s="219"/>
      <c r="B80" s="220"/>
      <c r="C80" s="221"/>
      <c r="D80" s="221"/>
      <c r="E80" s="221"/>
      <c r="F80" s="221"/>
    </row>
    <row r="81" spans="1:6" x14ac:dyDescent="0.2">
      <c r="A81" s="174" t="s">
        <v>103</v>
      </c>
      <c r="B81" s="174" t="s">
        <v>104</v>
      </c>
      <c r="C81" s="174" t="s">
        <v>105</v>
      </c>
      <c r="D81" s="174" t="s">
        <v>106</v>
      </c>
      <c r="E81" s="174" t="s">
        <v>107</v>
      </c>
      <c r="F81" s="174" t="s">
        <v>108</v>
      </c>
    </row>
    <row r="82" spans="1:6" x14ac:dyDescent="0.2">
      <c r="A82" s="222"/>
      <c r="B82" s="222"/>
      <c r="C82" s="222"/>
      <c r="D82" s="222"/>
      <c r="E82" s="222"/>
      <c r="F82" s="222"/>
    </row>
    <row r="83" spans="1:6" ht="51.95" customHeight="1" x14ac:dyDescent="0.2">
      <c r="A83" s="175" t="s">
        <v>109</v>
      </c>
      <c r="B83" s="251" t="s">
        <v>185</v>
      </c>
      <c r="C83" s="251"/>
      <c r="D83" s="251"/>
      <c r="E83" s="251"/>
      <c r="F83" s="251"/>
    </row>
    <row r="84" spans="1:6" x14ac:dyDescent="0.2">
      <c r="C84" s="177" t="s">
        <v>111</v>
      </c>
      <c r="D84" s="199">
        <v>70</v>
      </c>
      <c r="E84" s="179"/>
      <c r="F84" s="180">
        <f>D84*E84</f>
        <v>0</v>
      </c>
    </row>
    <row r="85" spans="1:6" ht="16.5" thickBot="1" x14ac:dyDescent="0.3">
      <c r="A85" s="219"/>
      <c r="B85" s="220"/>
      <c r="C85" s="221"/>
      <c r="D85" s="221"/>
      <c r="E85" s="221"/>
      <c r="F85" s="221"/>
    </row>
    <row r="86" spans="1:6" ht="13.5" thickBot="1" x14ac:dyDescent="0.25">
      <c r="A86" s="173"/>
      <c r="B86" s="252" t="s">
        <v>186</v>
      </c>
      <c r="C86" s="252"/>
      <c r="D86" s="252"/>
      <c r="E86" s="253"/>
      <c r="F86" s="196">
        <f>F84</f>
        <v>0</v>
      </c>
    </row>
    <row r="87" spans="1:6" ht="15.75" x14ac:dyDescent="0.25">
      <c r="A87" s="171" t="s">
        <v>187</v>
      </c>
      <c r="B87" s="172" t="s">
        <v>188</v>
      </c>
      <c r="C87" s="173"/>
      <c r="D87" s="173"/>
      <c r="E87" s="173"/>
      <c r="F87" s="173"/>
    </row>
    <row r="89" spans="1:6" x14ac:dyDescent="0.2">
      <c r="A89" s="174" t="s">
        <v>103</v>
      </c>
      <c r="B89" s="174" t="s">
        <v>104</v>
      </c>
      <c r="C89" s="174" t="s">
        <v>105</v>
      </c>
      <c r="D89" s="174" t="s">
        <v>106</v>
      </c>
      <c r="E89" s="174" t="s">
        <v>107</v>
      </c>
      <c r="F89" s="174" t="s">
        <v>108</v>
      </c>
    </row>
    <row r="90" spans="1:6" ht="13.5" customHeight="1" x14ac:dyDescent="0.2">
      <c r="A90" s="175"/>
      <c r="B90" s="254"/>
      <c r="C90" s="255"/>
      <c r="D90" s="255"/>
      <c r="E90" s="255"/>
      <c r="F90" s="255"/>
    </row>
    <row r="91" spans="1:6" ht="42" customHeight="1" x14ac:dyDescent="0.2">
      <c r="A91" s="223" t="s">
        <v>109</v>
      </c>
      <c r="B91" s="251" t="s">
        <v>189</v>
      </c>
      <c r="C91" s="251"/>
      <c r="D91" s="251"/>
      <c r="E91" s="251"/>
      <c r="F91" s="251"/>
    </row>
    <row r="92" spans="1:6" x14ac:dyDescent="0.2">
      <c r="B92" s="176"/>
      <c r="C92" s="177" t="s">
        <v>7</v>
      </c>
      <c r="D92" s="224">
        <v>11</v>
      </c>
      <c r="E92" s="179"/>
      <c r="F92" s="180">
        <f>D92*E92</f>
        <v>0</v>
      </c>
    </row>
    <row r="93" spans="1:6" ht="13.5" thickBot="1" x14ac:dyDescent="0.25">
      <c r="B93" s="176"/>
      <c r="C93" s="181"/>
      <c r="D93" s="225"/>
      <c r="E93" s="183"/>
      <c r="F93" s="184"/>
    </row>
    <row r="94" spans="1:6" ht="14.1" customHeight="1" thickBot="1" x14ac:dyDescent="0.25">
      <c r="A94" s="173"/>
      <c r="B94" s="252" t="s">
        <v>190</v>
      </c>
      <c r="C94" s="252"/>
      <c r="D94" s="252"/>
      <c r="E94" s="253"/>
      <c r="F94" s="218">
        <f>SUM(F92)</f>
        <v>0</v>
      </c>
    </row>
    <row r="95" spans="1:6" x14ac:dyDescent="0.2">
      <c r="A95" s="173"/>
      <c r="B95" s="226"/>
      <c r="C95" s="226"/>
      <c r="D95" s="226"/>
      <c r="E95" s="226"/>
      <c r="F95" s="227"/>
    </row>
    <row r="96" spans="1:6" ht="15.75" x14ac:dyDescent="0.2">
      <c r="A96" s="256" t="s">
        <v>191</v>
      </c>
      <c r="B96" s="257"/>
      <c r="C96" s="257"/>
      <c r="D96" s="257"/>
      <c r="E96" s="257"/>
      <c r="F96" s="257"/>
    </row>
    <row r="97" spans="1:6" ht="15.75" x14ac:dyDescent="0.2">
      <c r="A97" s="256" t="s">
        <v>192</v>
      </c>
      <c r="B97" s="257"/>
      <c r="C97" s="257"/>
      <c r="D97" s="257"/>
      <c r="E97" s="257"/>
      <c r="F97" s="257"/>
    </row>
    <row r="98" spans="1:6" ht="15.75" x14ac:dyDescent="0.2">
      <c r="A98" s="256" t="s">
        <v>193</v>
      </c>
      <c r="B98" s="257"/>
      <c r="C98" s="257"/>
      <c r="D98" s="257"/>
      <c r="E98" s="257"/>
      <c r="F98" s="257"/>
    </row>
    <row r="99" spans="1:6" ht="15.75" x14ac:dyDescent="0.25">
      <c r="B99" s="228"/>
      <c r="C99" s="228"/>
      <c r="D99" s="228"/>
      <c r="E99" s="229"/>
      <c r="F99" s="230"/>
    </row>
    <row r="100" spans="1:6" ht="15.75" x14ac:dyDescent="0.25">
      <c r="B100" s="231"/>
      <c r="C100" s="228"/>
      <c r="D100" s="228"/>
      <c r="E100" s="231"/>
      <c r="F100" s="230"/>
    </row>
    <row r="101" spans="1:6" x14ac:dyDescent="0.2">
      <c r="A101" s="232" t="s">
        <v>103</v>
      </c>
      <c r="B101" s="233" t="s">
        <v>194</v>
      </c>
      <c r="E101" s="258" t="s">
        <v>195</v>
      </c>
      <c r="F101" s="259"/>
    </row>
    <row r="102" spans="1:6" ht="13.5" customHeight="1" x14ac:dyDescent="0.2">
      <c r="A102" s="232"/>
      <c r="B102" s="233"/>
      <c r="C102" s="233"/>
      <c r="D102" s="232"/>
      <c r="E102" s="258"/>
      <c r="F102" s="259"/>
    </row>
    <row r="103" spans="1:6" x14ac:dyDescent="0.2">
      <c r="A103" s="190" t="s">
        <v>101</v>
      </c>
      <c r="B103" t="s">
        <v>102</v>
      </c>
      <c r="E103" s="245">
        <f>F20</f>
        <v>0</v>
      </c>
      <c r="F103" s="246"/>
    </row>
    <row r="104" spans="1:6" x14ac:dyDescent="0.2">
      <c r="A104" s="190" t="s">
        <v>122</v>
      </c>
      <c r="B104" t="s">
        <v>123</v>
      </c>
      <c r="E104" s="245">
        <f>F44</f>
        <v>0</v>
      </c>
      <c r="F104" s="246"/>
    </row>
    <row r="105" spans="1:6" x14ac:dyDescent="0.2">
      <c r="A105" s="205" t="s">
        <v>155</v>
      </c>
      <c r="B105" s="231" t="s">
        <v>156</v>
      </c>
      <c r="C105" s="231"/>
      <c r="D105" s="231"/>
      <c r="E105" s="245">
        <f>F78</f>
        <v>0</v>
      </c>
      <c r="F105" s="245"/>
    </row>
    <row r="106" spans="1:6" x14ac:dyDescent="0.2">
      <c r="A106" s="190" t="s">
        <v>183</v>
      </c>
      <c r="B106" t="s">
        <v>184</v>
      </c>
      <c r="E106" s="245">
        <f>F86</f>
        <v>0</v>
      </c>
      <c r="F106" s="246"/>
    </row>
    <row r="107" spans="1:6" x14ac:dyDescent="0.2">
      <c r="A107" s="234" t="s">
        <v>187</v>
      </c>
      <c r="B107" s="235" t="s">
        <v>188</v>
      </c>
      <c r="C107" s="235"/>
      <c r="D107" s="235"/>
      <c r="E107" s="247">
        <f>F94</f>
        <v>0</v>
      </c>
      <c r="F107" s="247"/>
    </row>
    <row r="108" spans="1:6" x14ac:dyDescent="0.2">
      <c r="A108" s="190"/>
      <c r="E108" s="236"/>
      <c r="F108" s="237"/>
    </row>
    <row r="109" spans="1:6" x14ac:dyDescent="0.2">
      <c r="C109" s="248" t="s">
        <v>196</v>
      </c>
      <c r="D109" s="248"/>
      <c r="E109" s="249">
        <f>SUM(E103:F107)</f>
        <v>0</v>
      </c>
      <c r="F109" s="250"/>
    </row>
    <row r="110" spans="1:6" x14ac:dyDescent="0.2">
      <c r="B110" s="220"/>
    </row>
    <row r="112" spans="1:6" x14ac:dyDescent="0.2">
      <c r="B112" s="154" t="s">
        <v>0</v>
      </c>
      <c r="E112" s="238"/>
    </row>
    <row r="113" spans="2:2" x14ac:dyDescent="0.2">
      <c r="B113" s="154" t="s">
        <v>58</v>
      </c>
    </row>
  </sheetData>
  <sheetProtection algorithmName="SHA-512" hashValue="Vdhx4hXTgQVL7lKwlk/tH7xKzUj8UE6Ombss4oFs0kqdhnckL6iGrkEqnKgEWZxcY7mkIg/P3tovCw7OzrRK7Q==" saltValue="xumt1b3OENhDVIEvmSB9hg==" spinCount="100000" sheet="1" objects="1" scenarios="1" formatCells="0" formatColumns="0" formatRows="0" selectLockedCells="1"/>
  <mergeCells count="41">
    <mergeCell ref="B14:F14"/>
    <mergeCell ref="B16:F16"/>
    <mergeCell ref="B17:F17"/>
    <mergeCell ref="B20:E20"/>
    <mergeCell ref="A1:F2"/>
    <mergeCell ref="B7:F7"/>
    <mergeCell ref="B8:F8"/>
    <mergeCell ref="B11:F11"/>
    <mergeCell ref="C12:E12"/>
    <mergeCell ref="G20:J23"/>
    <mergeCell ref="B24:F24"/>
    <mergeCell ref="B78:E78"/>
    <mergeCell ref="B44:E44"/>
    <mergeCell ref="B48:F48"/>
    <mergeCell ref="B49:F49"/>
    <mergeCell ref="B53:F53"/>
    <mergeCell ref="B57:F57"/>
    <mergeCell ref="B61:F61"/>
    <mergeCell ref="B66:F66"/>
    <mergeCell ref="B69:F69"/>
    <mergeCell ref="B72:F72"/>
    <mergeCell ref="B75:F75"/>
    <mergeCell ref="G75:K75"/>
    <mergeCell ref="B25:F25"/>
    <mergeCell ref="E104:F104"/>
    <mergeCell ref="B83:F83"/>
    <mergeCell ref="B86:E86"/>
    <mergeCell ref="B90:F90"/>
    <mergeCell ref="B91:F91"/>
    <mergeCell ref="B94:E94"/>
    <mergeCell ref="A96:F96"/>
    <mergeCell ref="A97:F97"/>
    <mergeCell ref="A98:F98"/>
    <mergeCell ref="E101:F101"/>
    <mergeCell ref="E102:F102"/>
    <mergeCell ref="E103:F103"/>
    <mergeCell ref="E105:F105"/>
    <mergeCell ref="E106:F106"/>
    <mergeCell ref="E107:F107"/>
    <mergeCell ref="C109:D109"/>
    <mergeCell ref="E109:F109"/>
  </mergeCells>
  <pageMargins left="0.7" right="0.7" top="0.75" bottom="0.75" header="0.3" footer="0.3"/>
  <pageSetup paperSize="9" scale="86" orientation="portrait" r:id="rId1"/>
  <rowBreaks count="2" manualBreakCount="2">
    <brk id="44" max="5" man="1"/>
    <brk id="78" max="5"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22"/>
  <sheetViews>
    <sheetView view="pageBreakPreview" zoomScale="140" zoomScaleNormal="130" zoomScaleSheetLayoutView="140" zoomScalePageLayoutView="115" workbookViewId="0"/>
  </sheetViews>
  <sheetFormatPr defaultColWidth="9" defaultRowHeight="12.75" x14ac:dyDescent="0.2"/>
  <cols>
    <col min="1" max="1" width="5.7109375" style="24" customWidth="1"/>
    <col min="2" max="2" width="7.42578125" style="25" customWidth="1"/>
    <col min="3" max="3" width="28.85546875" style="5" customWidth="1"/>
    <col min="4" max="5" width="7.7109375" style="19" customWidth="1"/>
    <col min="6" max="6" width="9.7109375" style="19" customWidth="1"/>
    <col min="7" max="7" width="22.7109375" style="19" customWidth="1"/>
    <col min="8" max="16384" width="9" style="5"/>
  </cols>
  <sheetData>
    <row r="1" spans="1:7" x14ac:dyDescent="0.2">
      <c r="A1" s="5"/>
      <c r="B1" s="5"/>
      <c r="D1" s="5"/>
      <c r="E1" s="5"/>
      <c r="F1" s="5"/>
      <c r="G1" s="5"/>
    </row>
    <row r="2" spans="1:7" x14ac:dyDescent="0.2">
      <c r="A2" s="5"/>
      <c r="B2" s="5"/>
      <c r="D2" s="5"/>
      <c r="E2" s="5"/>
      <c r="F2" s="5"/>
      <c r="G2" s="5"/>
    </row>
    <row r="4" spans="1:7" x14ac:dyDescent="0.2">
      <c r="A4" s="5"/>
      <c r="B4" s="5"/>
      <c r="D4" s="5"/>
      <c r="E4" s="5"/>
      <c r="F4" s="5"/>
      <c r="G4" s="5"/>
    </row>
    <row r="5" spans="1:7" x14ac:dyDescent="0.2">
      <c r="A5" s="5"/>
      <c r="B5" s="5"/>
      <c r="D5" s="5"/>
      <c r="E5" s="5"/>
      <c r="F5" s="5"/>
      <c r="G5" s="5"/>
    </row>
    <row r="13" spans="1:7" s="10" customFormat="1" ht="20.25" x14ac:dyDescent="0.3">
      <c r="A13" s="6"/>
      <c r="B13" s="133" t="s">
        <v>54</v>
      </c>
      <c r="C13" s="131" t="s">
        <v>38</v>
      </c>
      <c r="D13" s="7"/>
      <c r="E13" s="8"/>
      <c r="F13" s="9"/>
      <c r="G13" s="9"/>
    </row>
    <row r="14" spans="1:7" x14ac:dyDescent="0.2">
      <c r="B14" s="132"/>
    </row>
    <row r="15" spans="1:7" x14ac:dyDescent="0.2">
      <c r="B15" s="132"/>
    </row>
    <row r="16" spans="1:7" x14ac:dyDescent="0.2">
      <c r="B16" s="132"/>
    </row>
    <row r="17" spans="2:3" x14ac:dyDescent="0.2">
      <c r="B17" s="132"/>
    </row>
    <row r="18" spans="2:3" ht="20.100000000000001" customHeight="1" x14ac:dyDescent="0.2">
      <c r="B18" s="134" t="s">
        <v>40</v>
      </c>
      <c r="C18" s="135" t="s">
        <v>8</v>
      </c>
    </row>
    <row r="19" spans="2:3" ht="20.100000000000001" customHeight="1" x14ac:dyDescent="0.2">
      <c r="B19" s="134" t="s">
        <v>41</v>
      </c>
      <c r="C19" s="135" t="s">
        <v>12</v>
      </c>
    </row>
    <row r="20" spans="2:3" ht="20.100000000000001" customHeight="1" x14ac:dyDescent="0.2">
      <c r="B20" s="134" t="s">
        <v>42</v>
      </c>
      <c r="C20" s="135" t="s">
        <v>26</v>
      </c>
    </row>
    <row r="21" spans="2:3" ht="20.100000000000001" customHeight="1" x14ac:dyDescent="0.2">
      <c r="B21" s="134" t="s">
        <v>43</v>
      </c>
      <c r="C21" s="135" t="s">
        <v>13</v>
      </c>
    </row>
    <row r="22" spans="2:3" ht="20.100000000000001" customHeight="1" x14ac:dyDescent="0.2">
      <c r="B22" s="134" t="s">
        <v>44</v>
      </c>
      <c r="C22" s="135" t="s">
        <v>35</v>
      </c>
    </row>
  </sheetData>
  <sheetProtection algorithmName="SHA-512" hashValue="q2aT8oO+ipedq5QL7WLSAHfM8toFVJQKFXwdT/P9o62378yE1yRpcuDrDlzmqeZanYGv1+qufNqKMr3jnk65Iw==" saltValue="OCQgi3tfi52j+xdkbMKKPA==" spinCount="100000" sheet="1" objects="1" scenarios="1" formatCells="0" formatColumns="0" formatRows="0" selectLockedCells="1"/>
  <pageMargins left="0.9055118110236221" right="0.39370078740157483" top="1.0629921259842521" bottom="0.59055118110236227" header="0.51181102362204722" footer="0.39370078740157483"/>
  <pageSetup paperSize="9" scale="92" orientation="portrait" horizontalDpi="4294967294" verticalDpi="4294967294" r:id="rId1"/>
  <headerFooter>
    <oddHeader xml:space="preserve">&amp;LTROŠKOVNIK REKONSTRUKCIJE KROVIŠTA
I UNUTARNJEG UREĐENJA ZGRADE
&amp;RVISOKA POSLOVNA ŠKOLA PAR
Trg Riječke rezolucije 4, Rijeka
</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3" tint="-0.499984740745262"/>
  </sheetPr>
  <dimension ref="A3:G147"/>
  <sheetViews>
    <sheetView showZeros="0" tabSelected="1" view="pageBreakPreview" topLeftCell="A13" zoomScale="140" zoomScaleNormal="160" zoomScaleSheetLayoutView="140" zoomScalePageLayoutView="85" workbookViewId="0">
      <selection activeCell="F17" sqref="F17"/>
    </sheetView>
  </sheetViews>
  <sheetFormatPr defaultColWidth="8.85546875" defaultRowHeight="12.75" x14ac:dyDescent="0.2"/>
  <cols>
    <col min="1" max="1" width="6.7109375" style="73" customWidth="1"/>
    <col min="2" max="2" width="40.85546875" style="85" customWidth="1"/>
    <col min="3" max="3" width="1.7109375" style="4" customWidth="1"/>
    <col min="4" max="4" width="7.7109375" style="79" customWidth="1"/>
    <col min="5" max="5" width="7.7109375" style="116" customWidth="1"/>
    <col min="6" max="6" width="9.7109375" style="116" customWidth="1"/>
    <col min="7" max="7" width="15.42578125" style="116" customWidth="1"/>
    <col min="8" max="256" width="9.140625" style="4"/>
    <col min="257" max="257" width="5.7109375" style="4" customWidth="1"/>
    <col min="258" max="258" width="44.7109375" style="4" customWidth="1"/>
    <col min="259" max="259" width="1.7109375" style="4" customWidth="1"/>
    <col min="260" max="261" width="7.7109375" style="4" customWidth="1"/>
    <col min="262" max="262" width="9.7109375" style="4" customWidth="1"/>
    <col min="263" max="263" width="12.7109375" style="4" customWidth="1"/>
    <col min="264" max="512" width="9.140625" style="4"/>
    <col min="513" max="513" width="5.7109375" style="4" customWidth="1"/>
    <col min="514" max="514" width="44.7109375" style="4" customWidth="1"/>
    <col min="515" max="515" width="1.7109375" style="4" customWidth="1"/>
    <col min="516" max="517" width="7.7109375" style="4" customWidth="1"/>
    <col min="518" max="518" width="9.7109375" style="4" customWidth="1"/>
    <col min="519" max="519" width="12.7109375" style="4" customWidth="1"/>
    <col min="520" max="768" width="9.140625" style="4"/>
    <col min="769" max="769" width="5.7109375" style="4" customWidth="1"/>
    <col min="770" max="770" width="44.7109375" style="4" customWidth="1"/>
    <col min="771" max="771" width="1.7109375" style="4" customWidth="1"/>
    <col min="772" max="773" width="7.7109375" style="4" customWidth="1"/>
    <col min="774" max="774" width="9.7109375" style="4" customWidth="1"/>
    <col min="775" max="775" width="12.7109375" style="4" customWidth="1"/>
    <col min="776" max="1024" width="9.140625" style="4"/>
    <col min="1025" max="1025" width="5.7109375" style="4" customWidth="1"/>
    <col min="1026" max="1026" width="44.7109375" style="4" customWidth="1"/>
    <col min="1027" max="1027" width="1.7109375" style="4" customWidth="1"/>
    <col min="1028" max="1029" width="7.7109375" style="4" customWidth="1"/>
    <col min="1030" max="1030" width="9.7109375" style="4" customWidth="1"/>
    <col min="1031" max="1031" width="12.7109375" style="4" customWidth="1"/>
    <col min="1032" max="1280" width="9.140625" style="4"/>
    <col min="1281" max="1281" width="5.7109375" style="4" customWidth="1"/>
    <col min="1282" max="1282" width="44.7109375" style="4" customWidth="1"/>
    <col min="1283" max="1283" width="1.7109375" style="4" customWidth="1"/>
    <col min="1284" max="1285" width="7.7109375" style="4" customWidth="1"/>
    <col min="1286" max="1286" width="9.7109375" style="4" customWidth="1"/>
    <col min="1287" max="1287" width="12.7109375" style="4" customWidth="1"/>
    <col min="1288" max="1536" width="9.140625" style="4"/>
    <col min="1537" max="1537" width="5.7109375" style="4" customWidth="1"/>
    <col min="1538" max="1538" width="44.7109375" style="4" customWidth="1"/>
    <col min="1539" max="1539" width="1.7109375" style="4" customWidth="1"/>
    <col min="1540" max="1541" width="7.7109375" style="4" customWidth="1"/>
    <col min="1542" max="1542" width="9.7109375" style="4" customWidth="1"/>
    <col min="1543" max="1543" width="12.7109375" style="4" customWidth="1"/>
    <col min="1544" max="1792" width="9.140625" style="4"/>
    <col min="1793" max="1793" width="5.7109375" style="4" customWidth="1"/>
    <col min="1794" max="1794" width="44.7109375" style="4" customWidth="1"/>
    <col min="1795" max="1795" width="1.7109375" style="4" customWidth="1"/>
    <col min="1796" max="1797" width="7.7109375" style="4" customWidth="1"/>
    <col min="1798" max="1798" width="9.7109375" style="4" customWidth="1"/>
    <col min="1799" max="1799" width="12.7109375" style="4" customWidth="1"/>
    <col min="1800" max="2048" width="9.140625" style="4"/>
    <col min="2049" max="2049" width="5.7109375" style="4" customWidth="1"/>
    <col min="2050" max="2050" width="44.7109375" style="4" customWidth="1"/>
    <col min="2051" max="2051" width="1.7109375" style="4" customWidth="1"/>
    <col min="2052" max="2053" width="7.7109375" style="4" customWidth="1"/>
    <col min="2054" max="2054" width="9.7109375" style="4" customWidth="1"/>
    <col min="2055" max="2055" width="12.7109375" style="4" customWidth="1"/>
    <col min="2056" max="2304" width="9.140625" style="4"/>
    <col min="2305" max="2305" width="5.7109375" style="4" customWidth="1"/>
    <col min="2306" max="2306" width="44.7109375" style="4" customWidth="1"/>
    <col min="2307" max="2307" width="1.7109375" style="4" customWidth="1"/>
    <col min="2308" max="2309" width="7.7109375" style="4" customWidth="1"/>
    <col min="2310" max="2310" width="9.7109375" style="4" customWidth="1"/>
    <col min="2311" max="2311" width="12.7109375" style="4" customWidth="1"/>
    <col min="2312" max="2560" width="9.140625" style="4"/>
    <col min="2561" max="2561" width="5.7109375" style="4" customWidth="1"/>
    <col min="2562" max="2562" width="44.7109375" style="4" customWidth="1"/>
    <col min="2563" max="2563" width="1.7109375" style="4" customWidth="1"/>
    <col min="2564" max="2565" width="7.7109375" style="4" customWidth="1"/>
    <col min="2566" max="2566" width="9.7109375" style="4" customWidth="1"/>
    <col min="2567" max="2567" width="12.7109375" style="4" customWidth="1"/>
    <col min="2568" max="2816" width="9.140625" style="4"/>
    <col min="2817" max="2817" width="5.7109375" style="4" customWidth="1"/>
    <col min="2818" max="2818" width="44.7109375" style="4" customWidth="1"/>
    <col min="2819" max="2819" width="1.7109375" style="4" customWidth="1"/>
    <col min="2820" max="2821" width="7.7109375" style="4" customWidth="1"/>
    <col min="2822" max="2822" width="9.7109375" style="4" customWidth="1"/>
    <col min="2823" max="2823" width="12.7109375" style="4" customWidth="1"/>
    <col min="2824" max="3072" width="9.140625" style="4"/>
    <col min="3073" max="3073" width="5.7109375" style="4" customWidth="1"/>
    <col min="3074" max="3074" width="44.7109375" style="4" customWidth="1"/>
    <col min="3075" max="3075" width="1.7109375" style="4" customWidth="1"/>
    <col min="3076" max="3077" width="7.7109375" style="4" customWidth="1"/>
    <col min="3078" max="3078" width="9.7109375" style="4" customWidth="1"/>
    <col min="3079" max="3079" width="12.7109375" style="4" customWidth="1"/>
    <col min="3080" max="3328" width="9.140625" style="4"/>
    <col min="3329" max="3329" width="5.7109375" style="4" customWidth="1"/>
    <col min="3330" max="3330" width="44.7109375" style="4" customWidth="1"/>
    <col min="3331" max="3331" width="1.7109375" style="4" customWidth="1"/>
    <col min="3332" max="3333" width="7.7109375" style="4" customWidth="1"/>
    <col min="3334" max="3334" width="9.7109375" style="4" customWidth="1"/>
    <col min="3335" max="3335" width="12.7109375" style="4" customWidth="1"/>
    <col min="3336" max="3584" width="9.140625" style="4"/>
    <col min="3585" max="3585" width="5.7109375" style="4" customWidth="1"/>
    <col min="3586" max="3586" width="44.7109375" style="4" customWidth="1"/>
    <col min="3587" max="3587" width="1.7109375" style="4" customWidth="1"/>
    <col min="3588" max="3589" width="7.7109375" style="4" customWidth="1"/>
    <col min="3590" max="3590" width="9.7109375" style="4" customWidth="1"/>
    <col min="3591" max="3591" width="12.7109375" style="4" customWidth="1"/>
    <col min="3592" max="3840" width="9.140625" style="4"/>
    <col min="3841" max="3841" width="5.7109375" style="4" customWidth="1"/>
    <col min="3842" max="3842" width="44.7109375" style="4" customWidth="1"/>
    <col min="3843" max="3843" width="1.7109375" style="4" customWidth="1"/>
    <col min="3844" max="3845" width="7.7109375" style="4" customWidth="1"/>
    <col min="3846" max="3846" width="9.7109375" style="4" customWidth="1"/>
    <col min="3847" max="3847" width="12.7109375" style="4" customWidth="1"/>
    <col min="3848" max="4096" width="9.140625" style="4"/>
    <col min="4097" max="4097" width="5.7109375" style="4" customWidth="1"/>
    <col min="4098" max="4098" width="44.7109375" style="4" customWidth="1"/>
    <col min="4099" max="4099" width="1.7109375" style="4" customWidth="1"/>
    <col min="4100" max="4101" width="7.7109375" style="4" customWidth="1"/>
    <col min="4102" max="4102" width="9.7109375" style="4" customWidth="1"/>
    <col min="4103" max="4103" width="12.7109375" style="4" customWidth="1"/>
    <col min="4104" max="4352" width="9.140625" style="4"/>
    <col min="4353" max="4353" width="5.7109375" style="4" customWidth="1"/>
    <col min="4354" max="4354" width="44.7109375" style="4" customWidth="1"/>
    <col min="4355" max="4355" width="1.7109375" style="4" customWidth="1"/>
    <col min="4356" max="4357" width="7.7109375" style="4" customWidth="1"/>
    <col min="4358" max="4358" width="9.7109375" style="4" customWidth="1"/>
    <col min="4359" max="4359" width="12.7109375" style="4" customWidth="1"/>
    <col min="4360" max="4608" width="9.140625" style="4"/>
    <col min="4609" max="4609" width="5.7109375" style="4" customWidth="1"/>
    <col min="4610" max="4610" width="44.7109375" style="4" customWidth="1"/>
    <col min="4611" max="4611" width="1.7109375" style="4" customWidth="1"/>
    <col min="4612" max="4613" width="7.7109375" style="4" customWidth="1"/>
    <col min="4614" max="4614" width="9.7109375" style="4" customWidth="1"/>
    <col min="4615" max="4615" width="12.7109375" style="4" customWidth="1"/>
    <col min="4616" max="4864" width="9.140625" style="4"/>
    <col min="4865" max="4865" width="5.7109375" style="4" customWidth="1"/>
    <col min="4866" max="4866" width="44.7109375" style="4" customWidth="1"/>
    <col min="4867" max="4867" width="1.7109375" style="4" customWidth="1"/>
    <col min="4868" max="4869" width="7.7109375" style="4" customWidth="1"/>
    <col min="4870" max="4870" width="9.7109375" style="4" customWidth="1"/>
    <col min="4871" max="4871" width="12.7109375" style="4" customWidth="1"/>
    <col min="4872" max="5120" width="9.140625" style="4"/>
    <col min="5121" max="5121" width="5.7109375" style="4" customWidth="1"/>
    <col min="5122" max="5122" width="44.7109375" style="4" customWidth="1"/>
    <col min="5123" max="5123" width="1.7109375" style="4" customWidth="1"/>
    <col min="5124" max="5125" width="7.7109375" style="4" customWidth="1"/>
    <col min="5126" max="5126" width="9.7109375" style="4" customWidth="1"/>
    <col min="5127" max="5127" width="12.7109375" style="4" customWidth="1"/>
    <col min="5128" max="5376" width="9.140625" style="4"/>
    <col min="5377" max="5377" width="5.7109375" style="4" customWidth="1"/>
    <col min="5378" max="5378" width="44.7109375" style="4" customWidth="1"/>
    <col min="5379" max="5379" width="1.7109375" style="4" customWidth="1"/>
    <col min="5380" max="5381" width="7.7109375" style="4" customWidth="1"/>
    <col min="5382" max="5382" width="9.7109375" style="4" customWidth="1"/>
    <col min="5383" max="5383" width="12.7109375" style="4" customWidth="1"/>
    <col min="5384" max="5632" width="9.140625" style="4"/>
    <col min="5633" max="5633" width="5.7109375" style="4" customWidth="1"/>
    <col min="5634" max="5634" width="44.7109375" style="4" customWidth="1"/>
    <col min="5635" max="5635" width="1.7109375" style="4" customWidth="1"/>
    <col min="5636" max="5637" width="7.7109375" style="4" customWidth="1"/>
    <col min="5638" max="5638" width="9.7109375" style="4" customWidth="1"/>
    <col min="5639" max="5639" width="12.7109375" style="4" customWidth="1"/>
    <col min="5640" max="5888" width="9.140625" style="4"/>
    <col min="5889" max="5889" width="5.7109375" style="4" customWidth="1"/>
    <col min="5890" max="5890" width="44.7109375" style="4" customWidth="1"/>
    <col min="5891" max="5891" width="1.7109375" style="4" customWidth="1"/>
    <col min="5892" max="5893" width="7.7109375" style="4" customWidth="1"/>
    <col min="5894" max="5894" width="9.7109375" style="4" customWidth="1"/>
    <col min="5895" max="5895" width="12.7109375" style="4" customWidth="1"/>
    <col min="5896" max="6144" width="9.140625" style="4"/>
    <col min="6145" max="6145" width="5.7109375" style="4" customWidth="1"/>
    <col min="6146" max="6146" width="44.7109375" style="4" customWidth="1"/>
    <col min="6147" max="6147" width="1.7109375" style="4" customWidth="1"/>
    <col min="6148" max="6149" width="7.7109375" style="4" customWidth="1"/>
    <col min="6150" max="6150" width="9.7109375" style="4" customWidth="1"/>
    <col min="6151" max="6151" width="12.7109375" style="4" customWidth="1"/>
    <col min="6152" max="6400" width="9.140625" style="4"/>
    <col min="6401" max="6401" width="5.7109375" style="4" customWidth="1"/>
    <col min="6402" max="6402" width="44.7109375" style="4" customWidth="1"/>
    <col min="6403" max="6403" width="1.7109375" style="4" customWidth="1"/>
    <col min="6404" max="6405" width="7.7109375" style="4" customWidth="1"/>
    <col min="6406" max="6406" width="9.7109375" style="4" customWidth="1"/>
    <col min="6407" max="6407" width="12.7109375" style="4" customWidth="1"/>
    <col min="6408" max="6656" width="9.140625" style="4"/>
    <col min="6657" max="6657" width="5.7109375" style="4" customWidth="1"/>
    <col min="6658" max="6658" width="44.7109375" style="4" customWidth="1"/>
    <col min="6659" max="6659" width="1.7109375" style="4" customWidth="1"/>
    <col min="6660" max="6661" width="7.7109375" style="4" customWidth="1"/>
    <col min="6662" max="6662" width="9.7109375" style="4" customWidth="1"/>
    <col min="6663" max="6663" width="12.7109375" style="4" customWidth="1"/>
    <col min="6664" max="6912" width="9.140625" style="4"/>
    <col min="6913" max="6913" width="5.7109375" style="4" customWidth="1"/>
    <col min="6914" max="6914" width="44.7109375" style="4" customWidth="1"/>
    <col min="6915" max="6915" width="1.7109375" style="4" customWidth="1"/>
    <col min="6916" max="6917" width="7.7109375" style="4" customWidth="1"/>
    <col min="6918" max="6918" width="9.7109375" style="4" customWidth="1"/>
    <col min="6919" max="6919" width="12.7109375" style="4" customWidth="1"/>
    <col min="6920" max="7168" width="9.140625" style="4"/>
    <col min="7169" max="7169" width="5.7109375" style="4" customWidth="1"/>
    <col min="7170" max="7170" width="44.7109375" style="4" customWidth="1"/>
    <col min="7171" max="7171" width="1.7109375" style="4" customWidth="1"/>
    <col min="7172" max="7173" width="7.7109375" style="4" customWidth="1"/>
    <col min="7174" max="7174" width="9.7109375" style="4" customWidth="1"/>
    <col min="7175" max="7175" width="12.7109375" style="4" customWidth="1"/>
    <col min="7176" max="7424" width="9.140625" style="4"/>
    <col min="7425" max="7425" width="5.7109375" style="4" customWidth="1"/>
    <col min="7426" max="7426" width="44.7109375" style="4" customWidth="1"/>
    <col min="7427" max="7427" width="1.7109375" style="4" customWidth="1"/>
    <col min="7428" max="7429" width="7.7109375" style="4" customWidth="1"/>
    <col min="7430" max="7430" width="9.7109375" style="4" customWidth="1"/>
    <col min="7431" max="7431" width="12.7109375" style="4" customWidth="1"/>
    <col min="7432" max="7680" width="9.140625" style="4"/>
    <col min="7681" max="7681" width="5.7109375" style="4" customWidth="1"/>
    <col min="7682" max="7682" width="44.7109375" style="4" customWidth="1"/>
    <col min="7683" max="7683" width="1.7109375" style="4" customWidth="1"/>
    <col min="7684" max="7685" width="7.7109375" style="4" customWidth="1"/>
    <col min="7686" max="7686" width="9.7109375" style="4" customWidth="1"/>
    <col min="7687" max="7687" width="12.7109375" style="4" customWidth="1"/>
    <col min="7688" max="7936" width="9.140625" style="4"/>
    <col min="7937" max="7937" width="5.7109375" style="4" customWidth="1"/>
    <col min="7938" max="7938" width="44.7109375" style="4" customWidth="1"/>
    <col min="7939" max="7939" width="1.7109375" style="4" customWidth="1"/>
    <col min="7940" max="7941" width="7.7109375" style="4" customWidth="1"/>
    <col min="7942" max="7942" width="9.7109375" style="4" customWidth="1"/>
    <col min="7943" max="7943" width="12.7109375" style="4" customWidth="1"/>
    <col min="7944" max="8192" width="9.140625" style="4"/>
    <col min="8193" max="8193" width="5.7109375" style="4" customWidth="1"/>
    <col min="8194" max="8194" width="44.7109375" style="4" customWidth="1"/>
    <col min="8195" max="8195" width="1.7109375" style="4" customWidth="1"/>
    <col min="8196" max="8197" width="7.7109375" style="4" customWidth="1"/>
    <col min="8198" max="8198" width="9.7109375" style="4" customWidth="1"/>
    <col min="8199" max="8199" width="12.7109375" style="4" customWidth="1"/>
    <col min="8200" max="8448" width="9.140625" style="4"/>
    <col min="8449" max="8449" width="5.7109375" style="4" customWidth="1"/>
    <col min="8450" max="8450" width="44.7109375" style="4" customWidth="1"/>
    <col min="8451" max="8451" width="1.7109375" style="4" customWidth="1"/>
    <col min="8452" max="8453" width="7.7109375" style="4" customWidth="1"/>
    <col min="8454" max="8454" width="9.7109375" style="4" customWidth="1"/>
    <col min="8455" max="8455" width="12.7109375" style="4" customWidth="1"/>
    <col min="8456" max="8704" width="9.140625" style="4"/>
    <col min="8705" max="8705" width="5.7109375" style="4" customWidth="1"/>
    <col min="8706" max="8706" width="44.7109375" style="4" customWidth="1"/>
    <col min="8707" max="8707" width="1.7109375" style="4" customWidth="1"/>
    <col min="8708" max="8709" width="7.7109375" style="4" customWidth="1"/>
    <col min="8710" max="8710" width="9.7109375" style="4" customWidth="1"/>
    <col min="8711" max="8711" width="12.7109375" style="4" customWidth="1"/>
    <col min="8712" max="8960" width="9.140625" style="4"/>
    <col min="8961" max="8961" width="5.7109375" style="4" customWidth="1"/>
    <col min="8962" max="8962" width="44.7109375" style="4" customWidth="1"/>
    <col min="8963" max="8963" width="1.7109375" style="4" customWidth="1"/>
    <col min="8964" max="8965" width="7.7109375" style="4" customWidth="1"/>
    <col min="8966" max="8966" width="9.7109375" style="4" customWidth="1"/>
    <col min="8967" max="8967" width="12.7109375" style="4" customWidth="1"/>
    <col min="8968" max="9216" width="9.140625" style="4"/>
    <col min="9217" max="9217" width="5.7109375" style="4" customWidth="1"/>
    <col min="9218" max="9218" width="44.7109375" style="4" customWidth="1"/>
    <col min="9219" max="9219" width="1.7109375" style="4" customWidth="1"/>
    <col min="9220" max="9221" width="7.7109375" style="4" customWidth="1"/>
    <col min="9222" max="9222" width="9.7109375" style="4" customWidth="1"/>
    <col min="9223" max="9223" width="12.7109375" style="4" customWidth="1"/>
    <col min="9224" max="9472" width="9.140625" style="4"/>
    <col min="9473" max="9473" width="5.7109375" style="4" customWidth="1"/>
    <col min="9474" max="9474" width="44.7109375" style="4" customWidth="1"/>
    <col min="9475" max="9475" width="1.7109375" style="4" customWidth="1"/>
    <col min="9476" max="9477" width="7.7109375" style="4" customWidth="1"/>
    <col min="9478" max="9478" width="9.7109375" style="4" customWidth="1"/>
    <col min="9479" max="9479" width="12.7109375" style="4" customWidth="1"/>
    <col min="9480" max="9728" width="9.140625" style="4"/>
    <col min="9729" max="9729" width="5.7109375" style="4" customWidth="1"/>
    <col min="9730" max="9730" width="44.7109375" style="4" customWidth="1"/>
    <col min="9731" max="9731" width="1.7109375" style="4" customWidth="1"/>
    <col min="9732" max="9733" width="7.7109375" style="4" customWidth="1"/>
    <col min="9734" max="9734" width="9.7109375" style="4" customWidth="1"/>
    <col min="9735" max="9735" width="12.7109375" style="4" customWidth="1"/>
    <col min="9736" max="9984" width="9.140625" style="4"/>
    <col min="9985" max="9985" width="5.7109375" style="4" customWidth="1"/>
    <col min="9986" max="9986" width="44.7109375" style="4" customWidth="1"/>
    <col min="9987" max="9987" width="1.7109375" style="4" customWidth="1"/>
    <col min="9988" max="9989" width="7.7109375" style="4" customWidth="1"/>
    <col min="9990" max="9990" width="9.7109375" style="4" customWidth="1"/>
    <col min="9991" max="9991" width="12.7109375" style="4" customWidth="1"/>
    <col min="9992" max="10240" width="9.140625" style="4"/>
    <col min="10241" max="10241" width="5.7109375" style="4" customWidth="1"/>
    <col min="10242" max="10242" width="44.7109375" style="4" customWidth="1"/>
    <col min="10243" max="10243" width="1.7109375" style="4" customWidth="1"/>
    <col min="10244" max="10245" width="7.7109375" style="4" customWidth="1"/>
    <col min="10246" max="10246" width="9.7109375" style="4" customWidth="1"/>
    <col min="10247" max="10247" width="12.7109375" style="4" customWidth="1"/>
    <col min="10248" max="10496" width="9.140625" style="4"/>
    <col min="10497" max="10497" width="5.7109375" style="4" customWidth="1"/>
    <col min="10498" max="10498" width="44.7109375" style="4" customWidth="1"/>
    <col min="10499" max="10499" width="1.7109375" style="4" customWidth="1"/>
    <col min="10500" max="10501" width="7.7109375" style="4" customWidth="1"/>
    <col min="10502" max="10502" width="9.7109375" style="4" customWidth="1"/>
    <col min="10503" max="10503" width="12.7109375" style="4" customWidth="1"/>
    <col min="10504" max="10752" width="9.140625" style="4"/>
    <col min="10753" max="10753" width="5.7109375" style="4" customWidth="1"/>
    <col min="10754" max="10754" width="44.7109375" style="4" customWidth="1"/>
    <col min="10755" max="10755" width="1.7109375" style="4" customWidth="1"/>
    <col min="10756" max="10757" width="7.7109375" style="4" customWidth="1"/>
    <col min="10758" max="10758" width="9.7109375" style="4" customWidth="1"/>
    <col min="10759" max="10759" width="12.7109375" style="4" customWidth="1"/>
    <col min="10760" max="11008" width="9.140625" style="4"/>
    <col min="11009" max="11009" width="5.7109375" style="4" customWidth="1"/>
    <col min="11010" max="11010" width="44.7109375" style="4" customWidth="1"/>
    <col min="11011" max="11011" width="1.7109375" style="4" customWidth="1"/>
    <col min="11012" max="11013" width="7.7109375" style="4" customWidth="1"/>
    <col min="11014" max="11014" width="9.7109375" style="4" customWidth="1"/>
    <col min="11015" max="11015" width="12.7109375" style="4" customWidth="1"/>
    <col min="11016" max="11264" width="9.140625" style="4"/>
    <col min="11265" max="11265" width="5.7109375" style="4" customWidth="1"/>
    <col min="11266" max="11266" width="44.7109375" style="4" customWidth="1"/>
    <col min="11267" max="11267" width="1.7109375" style="4" customWidth="1"/>
    <col min="11268" max="11269" width="7.7109375" style="4" customWidth="1"/>
    <col min="11270" max="11270" width="9.7109375" style="4" customWidth="1"/>
    <col min="11271" max="11271" width="12.7109375" style="4" customWidth="1"/>
    <col min="11272" max="11520" width="9.140625" style="4"/>
    <col min="11521" max="11521" width="5.7109375" style="4" customWidth="1"/>
    <col min="11522" max="11522" width="44.7109375" style="4" customWidth="1"/>
    <col min="11523" max="11523" width="1.7109375" style="4" customWidth="1"/>
    <col min="11524" max="11525" width="7.7109375" style="4" customWidth="1"/>
    <col min="11526" max="11526" width="9.7109375" style="4" customWidth="1"/>
    <col min="11527" max="11527" width="12.7109375" style="4" customWidth="1"/>
    <col min="11528" max="11776" width="9.140625" style="4"/>
    <col min="11777" max="11777" width="5.7109375" style="4" customWidth="1"/>
    <col min="11778" max="11778" width="44.7109375" style="4" customWidth="1"/>
    <col min="11779" max="11779" width="1.7109375" style="4" customWidth="1"/>
    <col min="11780" max="11781" width="7.7109375" style="4" customWidth="1"/>
    <col min="11782" max="11782" width="9.7109375" style="4" customWidth="1"/>
    <col min="11783" max="11783" width="12.7109375" style="4" customWidth="1"/>
    <col min="11784" max="12032" width="9.140625" style="4"/>
    <col min="12033" max="12033" width="5.7109375" style="4" customWidth="1"/>
    <col min="12034" max="12034" width="44.7109375" style="4" customWidth="1"/>
    <col min="12035" max="12035" width="1.7109375" style="4" customWidth="1"/>
    <col min="12036" max="12037" width="7.7109375" style="4" customWidth="1"/>
    <col min="12038" max="12038" width="9.7109375" style="4" customWidth="1"/>
    <col min="12039" max="12039" width="12.7109375" style="4" customWidth="1"/>
    <col min="12040" max="12288" width="9.140625" style="4"/>
    <col min="12289" max="12289" width="5.7109375" style="4" customWidth="1"/>
    <col min="12290" max="12290" width="44.7109375" style="4" customWidth="1"/>
    <col min="12291" max="12291" width="1.7109375" style="4" customWidth="1"/>
    <col min="12292" max="12293" width="7.7109375" style="4" customWidth="1"/>
    <col min="12294" max="12294" width="9.7109375" style="4" customWidth="1"/>
    <col min="12295" max="12295" width="12.7109375" style="4" customWidth="1"/>
    <col min="12296" max="12544" width="9.140625" style="4"/>
    <col min="12545" max="12545" width="5.7109375" style="4" customWidth="1"/>
    <col min="12546" max="12546" width="44.7109375" style="4" customWidth="1"/>
    <col min="12547" max="12547" width="1.7109375" style="4" customWidth="1"/>
    <col min="12548" max="12549" width="7.7109375" style="4" customWidth="1"/>
    <col min="12550" max="12550" width="9.7109375" style="4" customWidth="1"/>
    <col min="12551" max="12551" width="12.7109375" style="4" customWidth="1"/>
    <col min="12552" max="12800" width="9.140625" style="4"/>
    <col min="12801" max="12801" width="5.7109375" style="4" customWidth="1"/>
    <col min="12802" max="12802" width="44.7109375" style="4" customWidth="1"/>
    <col min="12803" max="12803" width="1.7109375" style="4" customWidth="1"/>
    <col min="12804" max="12805" width="7.7109375" style="4" customWidth="1"/>
    <col min="12806" max="12806" width="9.7109375" style="4" customWidth="1"/>
    <col min="12807" max="12807" width="12.7109375" style="4" customWidth="1"/>
    <col min="12808" max="13056" width="9.140625" style="4"/>
    <col min="13057" max="13057" width="5.7109375" style="4" customWidth="1"/>
    <col min="13058" max="13058" width="44.7109375" style="4" customWidth="1"/>
    <col min="13059" max="13059" width="1.7109375" style="4" customWidth="1"/>
    <col min="13060" max="13061" width="7.7109375" style="4" customWidth="1"/>
    <col min="13062" max="13062" width="9.7109375" style="4" customWidth="1"/>
    <col min="13063" max="13063" width="12.7109375" style="4" customWidth="1"/>
    <col min="13064" max="13312" width="9.140625" style="4"/>
    <col min="13313" max="13313" width="5.7109375" style="4" customWidth="1"/>
    <col min="13314" max="13314" width="44.7109375" style="4" customWidth="1"/>
    <col min="13315" max="13315" width="1.7109375" style="4" customWidth="1"/>
    <col min="13316" max="13317" width="7.7109375" style="4" customWidth="1"/>
    <col min="13318" max="13318" width="9.7109375" style="4" customWidth="1"/>
    <col min="13319" max="13319" width="12.7109375" style="4" customWidth="1"/>
    <col min="13320" max="13568" width="9.140625" style="4"/>
    <col min="13569" max="13569" width="5.7109375" style="4" customWidth="1"/>
    <col min="13570" max="13570" width="44.7109375" style="4" customWidth="1"/>
    <col min="13571" max="13571" width="1.7109375" style="4" customWidth="1"/>
    <col min="13572" max="13573" width="7.7109375" style="4" customWidth="1"/>
    <col min="13574" max="13574" width="9.7109375" style="4" customWidth="1"/>
    <col min="13575" max="13575" width="12.7109375" style="4" customWidth="1"/>
    <col min="13576" max="13824" width="9.140625" style="4"/>
    <col min="13825" max="13825" width="5.7109375" style="4" customWidth="1"/>
    <col min="13826" max="13826" width="44.7109375" style="4" customWidth="1"/>
    <col min="13827" max="13827" width="1.7109375" style="4" customWidth="1"/>
    <col min="13828" max="13829" width="7.7109375" style="4" customWidth="1"/>
    <col min="13830" max="13830" width="9.7109375" style="4" customWidth="1"/>
    <col min="13831" max="13831" width="12.7109375" style="4" customWidth="1"/>
    <col min="13832" max="14080" width="9.140625" style="4"/>
    <col min="14081" max="14081" width="5.7109375" style="4" customWidth="1"/>
    <col min="14082" max="14082" width="44.7109375" style="4" customWidth="1"/>
    <col min="14083" max="14083" width="1.7109375" style="4" customWidth="1"/>
    <col min="14084" max="14085" width="7.7109375" style="4" customWidth="1"/>
    <col min="14086" max="14086" width="9.7109375" style="4" customWidth="1"/>
    <col min="14087" max="14087" width="12.7109375" style="4" customWidth="1"/>
    <col min="14088" max="14336" width="9.140625" style="4"/>
    <col min="14337" max="14337" width="5.7109375" style="4" customWidth="1"/>
    <col min="14338" max="14338" width="44.7109375" style="4" customWidth="1"/>
    <col min="14339" max="14339" width="1.7109375" style="4" customWidth="1"/>
    <col min="14340" max="14341" width="7.7109375" style="4" customWidth="1"/>
    <col min="14342" max="14342" width="9.7109375" style="4" customWidth="1"/>
    <col min="14343" max="14343" width="12.7109375" style="4" customWidth="1"/>
    <col min="14344" max="14592" width="9.140625" style="4"/>
    <col min="14593" max="14593" width="5.7109375" style="4" customWidth="1"/>
    <col min="14594" max="14594" width="44.7109375" style="4" customWidth="1"/>
    <col min="14595" max="14595" width="1.7109375" style="4" customWidth="1"/>
    <col min="14596" max="14597" width="7.7109375" style="4" customWidth="1"/>
    <col min="14598" max="14598" width="9.7109375" style="4" customWidth="1"/>
    <col min="14599" max="14599" width="12.7109375" style="4" customWidth="1"/>
    <col min="14600" max="14848" width="9.140625" style="4"/>
    <col min="14849" max="14849" width="5.7109375" style="4" customWidth="1"/>
    <col min="14850" max="14850" width="44.7109375" style="4" customWidth="1"/>
    <col min="14851" max="14851" width="1.7109375" style="4" customWidth="1"/>
    <col min="14852" max="14853" width="7.7109375" style="4" customWidth="1"/>
    <col min="14854" max="14854" width="9.7109375" style="4" customWidth="1"/>
    <col min="14855" max="14855" width="12.7109375" style="4" customWidth="1"/>
    <col min="14856" max="15104" width="9.140625" style="4"/>
    <col min="15105" max="15105" width="5.7109375" style="4" customWidth="1"/>
    <col min="15106" max="15106" width="44.7109375" style="4" customWidth="1"/>
    <col min="15107" max="15107" width="1.7109375" style="4" customWidth="1"/>
    <col min="15108" max="15109" width="7.7109375" style="4" customWidth="1"/>
    <col min="15110" max="15110" width="9.7109375" style="4" customWidth="1"/>
    <col min="15111" max="15111" width="12.7109375" style="4" customWidth="1"/>
    <col min="15112" max="15360" width="9.140625" style="4"/>
    <col min="15361" max="15361" width="5.7109375" style="4" customWidth="1"/>
    <col min="15362" max="15362" width="44.7109375" style="4" customWidth="1"/>
    <col min="15363" max="15363" width="1.7109375" style="4" customWidth="1"/>
    <col min="15364" max="15365" width="7.7109375" style="4" customWidth="1"/>
    <col min="15366" max="15366" width="9.7109375" style="4" customWidth="1"/>
    <col min="15367" max="15367" width="12.7109375" style="4" customWidth="1"/>
    <col min="15368" max="15616" width="9.140625" style="4"/>
    <col min="15617" max="15617" width="5.7109375" style="4" customWidth="1"/>
    <col min="15618" max="15618" width="44.7109375" style="4" customWidth="1"/>
    <col min="15619" max="15619" width="1.7109375" style="4" customWidth="1"/>
    <col min="15620" max="15621" width="7.7109375" style="4" customWidth="1"/>
    <col min="15622" max="15622" width="9.7109375" style="4" customWidth="1"/>
    <col min="15623" max="15623" width="12.7109375" style="4" customWidth="1"/>
    <col min="15624" max="15872" width="9.140625" style="4"/>
    <col min="15873" max="15873" width="5.7109375" style="4" customWidth="1"/>
    <col min="15874" max="15874" width="44.7109375" style="4" customWidth="1"/>
    <col min="15875" max="15875" width="1.7109375" style="4" customWidth="1"/>
    <col min="15876" max="15877" width="7.7109375" style="4" customWidth="1"/>
    <col min="15878" max="15878" width="9.7109375" style="4" customWidth="1"/>
    <col min="15879" max="15879" width="12.7109375" style="4" customWidth="1"/>
    <col min="15880" max="16128" width="9.140625" style="4"/>
    <col min="16129" max="16129" width="5.7109375" style="4" customWidth="1"/>
    <col min="16130" max="16130" width="44.7109375" style="4" customWidth="1"/>
    <col min="16131" max="16131" width="1.7109375" style="4" customWidth="1"/>
    <col min="16132" max="16133" width="7.7109375" style="4" customWidth="1"/>
    <col min="16134" max="16134" width="9.7109375" style="4" customWidth="1"/>
    <col min="16135" max="16135" width="12.7109375" style="4" customWidth="1"/>
    <col min="16136" max="16384" width="9.140625" style="4"/>
  </cols>
  <sheetData>
    <row r="3" spans="1:7" ht="20.25" x14ac:dyDescent="0.3">
      <c r="A3" s="96" t="s">
        <v>40</v>
      </c>
      <c r="B3" s="52" t="s">
        <v>8</v>
      </c>
      <c r="C3" s="3"/>
      <c r="D3" s="51"/>
      <c r="E3" s="115"/>
      <c r="F3" s="103"/>
      <c r="G3" s="103"/>
    </row>
    <row r="4" spans="1:7" ht="12.75" customHeight="1" x14ac:dyDescent="0.2">
      <c r="B4" s="69"/>
      <c r="C4" s="70"/>
      <c r="D4" s="55"/>
      <c r="E4" s="106"/>
      <c r="F4" s="106"/>
      <c r="G4" s="106"/>
    </row>
    <row r="5" spans="1:7" ht="12.75" customHeight="1" x14ac:dyDescent="0.2">
      <c r="B5" s="69"/>
      <c r="C5" s="70"/>
      <c r="D5" s="55"/>
      <c r="E5" s="106"/>
      <c r="F5" s="106"/>
      <c r="G5" s="106"/>
    </row>
    <row r="6" spans="1:7" ht="15.75" customHeight="1" x14ac:dyDescent="0.2">
      <c r="B6" s="71" t="s">
        <v>0</v>
      </c>
      <c r="C6" s="72"/>
      <c r="D6" s="55"/>
      <c r="E6" s="106"/>
      <c r="F6" s="106"/>
      <c r="G6" s="106"/>
    </row>
    <row r="7" spans="1:7" ht="97.35" customHeight="1" x14ac:dyDescent="0.2">
      <c r="B7" s="74" t="s">
        <v>92</v>
      </c>
      <c r="C7" s="75"/>
      <c r="D7" s="55"/>
      <c r="E7" s="106"/>
      <c r="F7" s="106"/>
      <c r="G7" s="106"/>
    </row>
    <row r="8" spans="1:7" ht="54" x14ac:dyDescent="0.2">
      <c r="B8" s="74" t="s">
        <v>59</v>
      </c>
      <c r="C8" s="75"/>
      <c r="D8" s="55"/>
      <c r="E8" s="106"/>
      <c r="F8" s="106"/>
      <c r="G8" s="106"/>
    </row>
    <row r="9" spans="1:7" ht="54" x14ac:dyDescent="0.2">
      <c r="B9" s="74" t="s">
        <v>99</v>
      </c>
      <c r="C9" s="75"/>
      <c r="D9" s="55"/>
      <c r="E9" s="106"/>
      <c r="F9" s="106"/>
      <c r="G9" s="106"/>
    </row>
    <row r="10" spans="1:7" ht="60.95" customHeight="1" x14ac:dyDescent="0.2">
      <c r="B10" s="76" t="s">
        <v>9</v>
      </c>
      <c r="C10" s="75"/>
      <c r="D10" s="55"/>
      <c r="E10" s="106"/>
      <c r="F10" s="106"/>
      <c r="G10" s="106"/>
    </row>
    <row r="11" spans="1:7" ht="27" x14ac:dyDescent="0.2">
      <c r="B11" s="74" t="s">
        <v>10</v>
      </c>
      <c r="C11" s="75"/>
      <c r="D11" s="55"/>
      <c r="E11" s="106"/>
      <c r="F11" s="106"/>
      <c r="G11" s="106"/>
    </row>
    <row r="12" spans="1:7" ht="27" x14ac:dyDescent="0.2">
      <c r="B12" s="150" t="s">
        <v>11</v>
      </c>
      <c r="C12" s="75"/>
      <c r="D12" s="55"/>
      <c r="E12" s="106"/>
      <c r="F12" s="106"/>
      <c r="G12" s="106"/>
    </row>
    <row r="13" spans="1:7" ht="40.5" x14ac:dyDescent="0.2">
      <c r="B13" s="77" t="s">
        <v>19</v>
      </c>
      <c r="C13" s="75"/>
      <c r="D13" s="55"/>
      <c r="E13" s="106"/>
      <c r="F13" s="106"/>
      <c r="G13" s="106"/>
    </row>
    <row r="14" spans="1:7" x14ac:dyDescent="0.2">
      <c r="B14" s="67"/>
      <c r="C14" s="72"/>
      <c r="D14" s="55"/>
      <c r="E14" s="106"/>
      <c r="F14" s="106"/>
      <c r="G14" s="106"/>
    </row>
    <row r="15" spans="1:7" x14ac:dyDescent="0.2">
      <c r="B15" s="67"/>
      <c r="C15" s="72"/>
      <c r="D15" s="78" t="s">
        <v>21</v>
      </c>
      <c r="E15" s="104" t="s">
        <v>22</v>
      </c>
      <c r="F15" s="104" t="s">
        <v>23</v>
      </c>
      <c r="G15" s="104" t="s">
        <v>24</v>
      </c>
    </row>
    <row r="16" spans="1:7" ht="83.1" customHeight="1" x14ac:dyDescent="0.2">
      <c r="A16" s="73" t="s">
        <v>45</v>
      </c>
      <c r="B16" s="95" t="s">
        <v>55</v>
      </c>
      <c r="C16" s="72"/>
      <c r="D16" s="55"/>
      <c r="E16" s="106"/>
      <c r="F16" s="106"/>
      <c r="G16" s="106"/>
    </row>
    <row r="17" spans="1:7" ht="15" customHeight="1" x14ac:dyDescent="0.2">
      <c r="B17" s="68" t="s">
        <v>27</v>
      </c>
      <c r="C17" s="72"/>
      <c r="D17" s="55" t="s">
        <v>1</v>
      </c>
      <c r="E17" s="106">
        <v>97.56097561</v>
      </c>
      <c r="F17" s="166"/>
      <c r="G17" s="98">
        <f>E17*F17</f>
        <v>0</v>
      </c>
    </row>
    <row r="18" spans="1:7" x14ac:dyDescent="0.2">
      <c r="B18" s="80"/>
    </row>
    <row r="19" spans="1:7" s="122" customFormat="1" x14ac:dyDescent="0.2">
      <c r="A19" s="81" t="s">
        <v>40</v>
      </c>
      <c r="B19" s="82" t="s">
        <v>14</v>
      </c>
      <c r="C19" s="83"/>
      <c r="D19" s="84"/>
      <c r="E19" s="117"/>
      <c r="F19" s="117"/>
      <c r="G19" s="117">
        <f>G17</f>
        <v>0</v>
      </c>
    </row>
    <row r="20" spans="1:7" x14ac:dyDescent="0.2">
      <c r="B20" s="80"/>
    </row>
    <row r="21" spans="1:7" x14ac:dyDescent="0.2">
      <c r="B21" s="80"/>
    </row>
    <row r="22" spans="1:7" x14ac:dyDescent="0.2">
      <c r="B22" s="80"/>
    </row>
    <row r="23" spans="1:7" x14ac:dyDescent="0.2">
      <c r="B23" s="80"/>
    </row>
    <row r="24" spans="1:7" x14ac:dyDescent="0.2">
      <c r="B24" s="80"/>
    </row>
    <row r="25" spans="1:7" x14ac:dyDescent="0.2">
      <c r="B25" s="80"/>
    </row>
    <row r="26" spans="1:7" x14ac:dyDescent="0.2">
      <c r="B26" s="80"/>
    </row>
    <row r="27" spans="1:7" x14ac:dyDescent="0.2">
      <c r="B27" s="80"/>
    </row>
    <row r="28" spans="1:7" x14ac:dyDescent="0.2">
      <c r="B28" s="80"/>
    </row>
    <row r="29" spans="1:7" x14ac:dyDescent="0.2">
      <c r="B29" s="80"/>
    </row>
    <row r="30" spans="1:7" x14ac:dyDescent="0.2">
      <c r="B30" s="80"/>
    </row>
    <row r="31" spans="1:7" x14ac:dyDescent="0.2">
      <c r="B31" s="80"/>
    </row>
    <row r="32" spans="1:7" x14ac:dyDescent="0.2">
      <c r="B32" s="80"/>
    </row>
    <row r="33" spans="2:2" x14ac:dyDescent="0.2">
      <c r="B33" s="80"/>
    </row>
    <row r="34" spans="2:2" x14ac:dyDescent="0.2">
      <c r="B34" s="80"/>
    </row>
    <row r="35" spans="2:2" x14ac:dyDescent="0.2">
      <c r="B35" s="80"/>
    </row>
    <row r="36" spans="2:2" x14ac:dyDescent="0.2">
      <c r="B36" s="80"/>
    </row>
    <row r="37" spans="2:2" x14ac:dyDescent="0.2">
      <c r="B37" s="80"/>
    </row>
    <row r="38" spans="2:2" x14ac:dyDescent="0.2">
      <c r="B38" s="80"/>
    </row>
    <row r="39" spans="2:2" x14ac:dyDescent="0.2">
      <c r="B39" s="80"/>
    </row>
    <row r="40" spans="2:2" x14ac:dyDescent="0.2">
      <c r="B40" s="80"/>
    </row>
    <row r="41" spans="2:2" x14ac:dyDescent="0.2">
      <c r="B41" s="80"/>
    </row>
    <row r="42" spans="2:2" x14ac:dyDescent="0.2">
      <c r="B42" s="80"/>
    </row>
    <row r="43" spans="2:2" x14ac:dyDescent="0.2">
      <c r="B43" s="80"/>
    </row>
    <row r="44" spans="2:2" x14ac:dyDescent="0.2">
      <c r="B44" s="80"/>
    </row>
    <row r="45" spans="2:2" x14ac:dyDescent="0.2">
      <c r="B45" s="80"/>
    </row>
    <row r="46" spans="2:2" x14ac:dyDescent="0.2">
      <c r="B46" s="80"/>
    </row>
    <row r="47" spans="2:2" x14ac:dyDescent="0.2">
      <c r="B47" s="80"/>
    </row>
    <row r="48" spans="2:2" x14ac:dyDescent="0.2">
      <c r="B48" s="80"/>
    </row>
    <row r="49" spans="2:2" x14ac:dyDescent="0.2">
      <c r="B49" s="80"/>
    </row>
    <row r="50" spans="2:2" x14ac:dyDescent="0.2">
      <c r="B50" s="80"/>
    </row>
    <row r="51" spans="2:2" x14ac:dyDescent="0.2">
      <c r="B51" s="80"/>
    </row>
    <row r="52" spans="2:2" x14ac:dyDescent="0.2">
      <c r="B52" s="80"/>
    </row>
    <row r="53" spans="2:2" x14ac:dyDescent="0.2">
      <c r="B53" s="80"/>
    </row>
    <row r="54" spans="2:2" x14ac:dyDescent="0.2">
      <c r="B54" s="80"/>
    </row>
    <row r="55" spans="2:2" x14ac:dyDescent="0.2">
      <c r="B55" s="80"/>
    </row>
    <row r="56" spans="2:2" x14ac:dyDescent="0.2">
      <c r="B56" s="80"/>
    </row>
    <row r="57" spans="2:2" x14ac:dyDescent="0.2">
      <c r="B57" s="80"/>
    </row>
    <row r="58" spans="2:2" x14ac:dyDescent="0.2">
      <c r="B58" s="80"/>
    </row>
    <row r="59" spans="2:2" x14ac:dyDescent="0.2">
      <c r="B59" s="80"/>
    </row>
    <row r="60" spans="2:2" x14ac:dyDescent="0.2">
      <c r="B60" s="80"/>
    </row>
    <row r="61" spans="2:2" x14ac:dyDescent="0.2">
      <c r="B61" s="80"/>
    </row>
    <row r="62" spans="2:2" x14ac:dyDescent="0.2">
      <c r="B62" s="80"/>
    </row>
    <row r="63" spans="2:2" x14ac:dyDescent="0.2">
      <c r="B63" s="80"/>
    </row>
    <row r="64" spans="2:2" x14ac:dyDescent="0.2">
      <c r="B64" s="80"/>
    </row>
    <row r="65" spans="2:2" x14ac:dyDescent="0.2">
      <c r="B65" s="80"/>
    </row>
    <row r="66" spans="2:2" x14ac:dyDescent="0.2">
      <c r="B66" s="80"/>
    </row>
    <row r="67" spans="2:2" x14ac:dyDescent="0.2">
      <c r="B67" s="80"/>
    </row>
    <row r="68" spans="2:2" x14ac:dyDescent="0.2">
      <c r="B68" s="80"/>
    </row>
    <row r="69" spans="2:2" x14ac:dyDescent="0.2">
      <c r="B69" s="80"/>
    </row>
    <row r="70" spans="2:2" x14ac:dyDescent="0.2">
      <c r="B70" s="80"/>
    </row>
    <row r="71" spans="2:2" x14ac:dyDescent="0.2">
      <c r="B71" s="80"/>
    </row>
    <row r="72" spans="2:2" x14ac:dyDescent="0.2">
      <c r="B72" s="80"/>
    </row>
    <row r="73" spans="2:2" x14ac:dyDescent="0.2">
      <c r="B73" s="80"/>
    </row>
    <row r="74" spans="2:2" x14ac:dyDescent="0.2">
      <c r="B74" s="80"/>
    </row>
    <row r="75" spans="2:2" x14ac:dyDescent="0.2">
      <c r="B75" s="80"/>
    </row>
    <row r="76" spans="2:2" x14ac:dyDescent="0.2">
      <c r="B76" s="80"/>
    </row>
    <row r="77" spans="2:2" x14ac:dyDescent="0.2">
      <c r="B77" s="80"/>
    </row>
    <row r="78" spans="2:2" x14ac:dyDescent="0.2">
      <c r="B78" s="80"/>
    </row>
    <row r="79" spans="2:2" x14ac:dyDescent="0.2">
      <c r="B79" s="80"/>
    </row>
    <row r="80" spans="2:2" x14ac:dyDescent="0.2">
      <c r="B80" s="80"/>
    </row>
    <row r="81" spans="2:2" x14ac:dyDescent="0.2">
      <c r="B81" s="80"/>
    </row>
    <row r="82" spans="2:2" x14ac:dyDescent="0.2">
      <c r="B82" s="80"/>
    </row>
    <row r="83" spans="2:2" x14ac:dyDescent="0.2">
      <c r="B83" s="80"/>
    </row>
    <row r="84" spans="2:2" x14ac:dyDescent="0.2">
      <c r="B84" s="80"/>
    </row>
    <row r="85" spans="2:2" x14ac:dyDescent="0.2">
      <c r="B85" s="80"/>
    </row>
    <row r="86" spans="2:2" x14ac:dyDescent="0.2">
      <c r="B86" s="80"/>
    </row>
    <row r="87" spans="2:2" x14ac:dyDescent="0.2">
      <c r="B87" s="80"/>
    </row>
    <row r="88" spans="2:2" x14ac:dyDescent="0.2">
      <c r="B88" s="80"/>
    </row>
    <row r="89" spans="2:2" x14ac:dyDescent="0.2">
      <c r="B89" s="80"/>
    </row>
    <row r="90" spans="2:2" x14ac:dyDescent="0.2">
      <c r="B90" s="80"/>
    </row>
    <row r="91" spans="2:2" x14ac:dyDescent="0.2">
      <c r="B91" s="80"/>
    </row>
    <row r="92" spans="2:2" x14ac:dyDescent="0.2">
      <c r="B92" s="80"/>
    </row>
    <row r="93" spans="2:2" x14ac:dyDescent="0.2">
      <c r="B93" s="80"/>
    </row>
    <row r="94" spans="2:2" x14ac:dyDescent="0.2">
      <c r="B94" s="80"/>
    </row>
    <row r="95" spans="2:2" x14ac:dyDescent="0.2">
      <c r="B95" s="80"/>
    </row>
    <row r="96" spans="2:2" x14ac:dyDescent="0.2">
      <c r="B96" s="80"/>
    </row>
    <row r="97" spans="2:2" x14ac:dyDescent="0.2">
      <c r="B97" s="80"/>
    </row>
    <row r="98" spans="2:2" x14ac:dyDescent="0.2">
      <c r="B98" s="80"/>
    </row>
    <row r="99" spans="2:2" x14ac:dyDescent="0.2">
      <c r="B99" s="80"/>
    </row>
    <row r="100" spans="2:2" x14ac:dyDescent="0.2">
      <c r="B100" s="80"/>
    </row>
    <row r="101" spans="2:2" x14ac:dyDescent="0.2">
      <c r="B101" s="80"/>
    </row>
    <row r="102" spans="2:2" x14ac:dyDescent="0.2">
      <c r="B102" s="80"/>
    </row>
    <row r="103" spans="2:2" x14ac:dyDescent="0.2">
      <c r="B103" s="80"/>
    </row>
    <row r="104" spans="2:2" x14ac:dyDescent="0.2">
      <c r="B104" s="80"/>
    </row>
    <row r="105" spans="2:2" x14ac:dyDescent="0.2">
      <c r="B105" s="80"/>
    </row>
    <row r="106" spans="2:2" x14ac:dyDescent="0.2">
      <c r="B106" s="80"/>
    </row>
    <row r="107" spans="2:2" x14ac:dyDescent="0.2">
      <c r="B107" s="80"/>
    </row>
    <row r="108" spans="2:2" x14ac:dyDescent="0.2">
      <c r="B108" s="80"/>
    </row>
    <row r="109" spans="2:2" x14ac:dyDescent="0.2">
      <c r="B109" s="80"/>
    </row>
    <row r="110" spans="2:2" x14ac:dyDescent="0.2">
      <c r="B110" s="80"/>
    </row>
    <row r="111" spans="2:2" x14ac:dyDescent="0.2">
      <c r="B111" s="80"/>
    </row>
    <row r="112" spans="2:2" x14ac:dyDescent="0.2">
      <c r="B112" s="80"/>
    </row>
    <row r="113" spans="2:2" x14ac:dyDescent="0.2">
      <c r="B113" s="80"/>
    </row>
    <row r="114" spans="2:2" x14ac:dyDescent="0.2">
      <c r="B114" s="80"/>
    </row>
    <row r="115" spans="2:2" x14ac:dyDescent="0.2">
      <c r="B115" s="80"/>
    </row>
    <row r="116" spans="2:2" x14ac:dyDescent="0.2">
      <c r="B116" s="80"/>
    </row>
    <row r="117" spans="2:2" x14ac:dyDescent="0.2">
      <c r="B117" s="80"/>
    </row>
    <row r="118" spans="2:2" x14ac:dyDescent="0.2">
      <c r="B118" s="80"/>
    </row>
    <row r="119" spans="2:2" x14ac:dyDescent="0.2">
      <c r="B119" s="80"/>
    </row>
    <row r="120" spans="2:2" x14ac:dyDescent="0.2">
      <c r="B120" s="80"/>
    </row>
    <row r="121" spans="2:2" x14ac:dyDescent="0.2">
      <c r="B121" s="80"/>
    </row>
    <row r="122" spans="2:2" x14ac:dyDescent="0.2">
      <c r="B122" s="80"/>
    </row>
    <row r="123" spans="2:2" x14ac:dyDescent="0.2">
      <c r="B123" s="80"/>
    </row>
    <row r="124" spans="2:2" x14ac:dyDescent="0.2">
      <c r="B124" s="80"/>
    </row>
    <row r="125" spans="2:2" x14ac:dyDescent="0.2">
      <c r="B125" s="80"/>
    </row>
    <row r="126" spans="2:2" x14ac:dyDescent="0.2">
      <c r="B126" s="80"/>
    </row>
    <row r="127" spans="2:2" x14ac:dyDescent="0.2">
      <c r="B127" s="80"/>
    </row>
    <row r="128" spans="2:2" x14ac:dyDescent="0.2">
      <c r="B128" s="80"/>
    </row>
    <row r="129" spans="2:2" x14ac:dyDescent="0.2">
      <c r="B129" s="80"/>
    </row>
    <row r="130" spans="2:2" x14ac:dyDescent="0.2">
      <c r="B130" s="80"/>
    </row>
    <row r="131" spans="2:2" x14ac:dyDescent="0.2">
      <c r="B131" s="80"/>
    </row>
    <row r="132" spans="2:2" x14ac:dyDescent="0.2">
      <c r="B132" s="80"/>
    </row>
    <row r="133" spans="2:2" x14ac:dyDescent="0.2">
      <c r="B133" s="80"/>
    </row>
    <row r="134" spans="2:2" x14ac:dyDescent="0.2">
      <c r="B134" s="80"/>
    </row>
    <row r="135" spans="2:2" x14ac:dyDescent="0.2">
      <c r="B135" s="80"/>
    </row>
    <row r="136" spans="2:2" x14ac:dyDescent="0.2">
      <c r="B136" s="80"/>
    </row>
    <row r="137" spans="2:2" x14ac:dyDescent="0.2">
      <c r="B137" s="80"/>
    </row>
    <row r="138" spans="2:2" x14ac:dyDescent="0.2">
      <c r="B138" s="80"/>
    </row>
    <row r="139" spans="2:2" x14ac:dyDescent="0.2">
      <c r="B139" s="80"/>
    </row>
    <row r="140" spans="2:2" x14ac:dyDescent="0.2">
      <c r="B140" s="80"/>
    </row>
    <row r="141" spans="2:2" x14ac:dyDescent="0.2">
      <c r="B141" s="80"/>
    </row>
    <row r="142" spans="2:2" x14ac:dyDescent="0.2">
      <c r="B142" s="80"/>
    </row>
    <row r="143" spans="2:2" x14ac:dyDescent="0.2">
      <c r="B143" s="80"/>
    </row>
    <row r="144" spans="2:2" x14ac:dyDescent="0.2">
      <c r="B144" s="80"/>
    </row>
    <row r="145" spans="2:2" x14ac:dyDescent="0.2">
      <c r="B145" s="80"/>
    </row>
    <row r="146" spans="2:2" x14ac:dyDescent="0.2">
      <c r="B146" s="80"/>
    </row>
    <row r="147" spans="2:2" x14ac:dyDescent="0.2">
      <c r="B147" s="80"/>
    </row>
  </sheetData>
  <sheetProtection algorithmName="SHA-512" hashValue="lKn9WARqv/qIKvfAdLV7BmUwSRUqOUfrUF1QG6j3uXRUDF0wflancusUN3truWpjSV/hIOeFU4LUJAYsyF2iYg==" saltValue="ywNj23h5r8BfKtvNLaN/fQ==" spinCount="100000" sheet="1" objects="1" scenarios="1" formatCells="0" formatColumns="0" formatRows="0" selectLockedCells="1"/>
  <pageMargins left="0.9055118110236221" right="0.39370078740157483" top="1.0629921259842521" bottom="0.59055118110236227" header="0.51181102362204722" footer="0.39370078740157483"/>
  <pageSetup paperSize="9" scale="93" firstPageNumber="0" orientation="portrait" horizontalDpi="300" verticalDpi="300" r:id="rId1"/>
  <headerFooter>
    <oddHeader xml:space="preserve">&amp;LTROŠKOVNIK REKONSTRUKCIJE KROVIŠTA
I UNUTARNJEG UREĐENJA ZGRADE
&amp;RVISOKA POSLOVNA ŠKOLA PAR
Trg Riječke rezolucije 4, Rijeka
</oddHeader>
    <oddFooter>&amp;R&amp;"Arial CE,Regular"&amp;P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249977111117893"/>
  </sheetPr>
  <dimension ref="A2:G27"/>
  <sheetViews>
    <sheetView showZeros="0" view="pageBreakPreview" topLeftCell="A7" zoomScale="160" zoomScaleNormal="190" zoomScaleSheetLayoutView="160" workbookViewId="0">
      <selection activeCell="F15" sqref="F15"/>
    </sheetView>
  </sheetViews>
  <sheetFormatPr defaultColWidth="9.140625" defaultRowHeight="12.75" x14ac:dyDescent="0.2"/>
  <cols>
    <col min="1" max="1" width="6.7109375" style="33" customWidth="1"/>
    <col min="2" max="2" width="40.7109375" style="22" customWidth="1"/>
    <col min="3" max="3" width="1.7109375" style="10" customWidth="1"/>
    <col min="4" max="4" width="7.7109375" style="21" customWidth="1"/>
    <col min="5" max="5" width="7.7109375" style="98" customWidth="1"/>
    <col min="6" max="6" width="9.7109375" style="98" customWidth="1"/>
    <col min="7" max="7" width="16.85546875" style="98" customWidth="1"/>
    <col min="8" max="16384" width="9.140625" style="10"/>
  </cols>
  <sheetData>
    <row r="2" spans="1:7" x14ac:dyDescent="0.2">
      <c r="A2" s="10"/>
      <c r="B2" s="10"/>
      <c r="D2" s="10"/>
      <c r="E2" s="99"/>
      <c r="F2" s="99"/>
      <c r="G2" s="100"/>
    </row>
    <row r="3" spans="1:7" ht="20.25" x14ac:dyDescent="0.3">
      <c r="A3" s="1" t="s">
        <v>41</v>
      </c>
      <c r="B3" s="2" t="s">
        <v>12</v>
      </c>
      <c r="C3" s="3"/>
      <c r="D3" s="3"/>
      <c r="E3" s="101"/>
      <c r="F3" s="102"/>
      <c r="G3" s="103"/>
    </row>
    <row r="4" spans="1:7" x14ac:dyDescent="0.2">
      <c r="A4" s="10"/>
      <c r="B4" s="10"/>
      <c r="D4" s="10"/>
      <c r="E4" s="99"/>
      <c r="F4" s="99"/>
      <c r="G4" s="100"/>
    </row>
    <row r="5" spans="1:7" x14ac:dyDescent="0.2">
      <c r="A5" s="10"/>
      <c r="B5" s="10"/>
      <c r="D5" s="10"/>
      <c r="E5" s="99"/>
      <c r="F5" s="99"/>
      <c r="G5" s="100"/>
    </row>
    <row r="6" spans="1:7" ht="18.75" customHeight="1" x14ac:dyDescent="0.2">
      <c r="A6" s="10"/>
      <c r="B6" s="30" t="s">
        <v>0</v>
      </c>
      <c r="D6" s="10"/>
      <c r="E6" s="99"/>
      <c r="F6" s="99"/>
      <c r="G6" s="100"/>
    </row>
    <row r="7" spans="1:7" ht="108" x14ac:dyDescent="0.2">
      <c r="A7" s="31"/>
      <c r="B7" s="74" t="s">
        <v>92</v>
      </c>
      <c r="D7" s="10"/>
      <c r="E7" s="99"/>
      <c r="F7" s="99"/>
      <c r="G7" s="100"/>
    </row>
    <row r="8" spans="1:7" ht="54" x14ac:dyDescent="0.2">
      <c r="A8" s="31"/>
      <c r="B8" s="74" t="s">
        <v>59</v>
      </c>
      <c r="D8" s="10"/>
      <c r="E8" s="99"/>
      <c r="F8" s="99"/>
      <c r="G8" s="100"/>
    </row>
    <row r="9" spans="1:7" ht="54.95" customHeight="1" x14ac:dyDescent="0.2">
      <c r="A9" s="31"/>
      <c r="B9" s="74" t="s">
        <v>60</v>
      </c>
      <c r="D9" s="10"/>
      <c r="E9" s="99"/>
      <c r="F9" s="99"/>
      <c r="G9" s="100"/>
    </row>
    <row r="10" spans="1:7" ht="60.95" customHeight="1" x14ac:dyDescent="0.2">
      <c r="A10" s="31"/>
      <c r="B10" s="164" t="s">
        <v>81</v>
      </c>
      <c r="D10" s="10"/>
      <c r="E10" s="99"/>
      <c r="F10" s="99"/>
      <c r="G10" s="100"/>
    </row>
    <row r="11" spans="1:7" x14ac:dyDescent="0.2">
      <c r="A11" s="10"/>
      <c r="B11" s="10"/>
      <c r="D11" s="78" t="s">
        <v>21</v>
      </c>
      <c r="E11" s="104" t="s">
        <v>22</v>
      </c>
      <c r="F11" s="104" t="s">
        <v>23</v>
      </c>
      <c r="G11" s="104" t="s">
        <v>24</v>
      </c>
    </row>
    <row r="12" spans="1:7" ht="38.25" x14ac:dyDescent="0.2">
      <c r="A12" s="73" t="s">
        <v>46</v>
      </c>
      <c r="B12" s="165" t="s">
        <v>95</v>
      </c>
      <c r="D12" s="32"/>
      <c r="E12" s="105"/>
      <c r="F12" s="105"/>
    </row>
    <row r="13" spans="1:7" ht="44.1" customHeight="1" x14ac:dyDescent="0.2">
      <c r="A13" s="73"/>
      <c r="B13" s="34" t="s">
        <v>2</v>
      </c>
      <c r="D13" s="32"/>
      <c r="E13" s="105"/>
      <c r="F13" s="105"/>
    </row>
    <row r="14" spans="1:7" x14ac:dyDescent="0.2">
      <c r="A14" s="73"/>
      <c r="B14" s="61"/>
      <c r="D14" s="32"/>
      <c r="E14" s="105"/>
      <c r="F14" s="105"/>
    </row>
    <row r="15" spans="1:7" ht="15" x14ac:dyDescent="0.2">
      <c r="A15" s="73"/>
      <c r="B15" s="34" t="s">
        <v>25</v>
      </c>
      <c r="D15" s="55" t="s">
        <v>1</v>
      </c>
      <c r="E15" s="106">
        <v>1500</v>
      </c>
      <c r="F15" s="166"/>
      <c r="G15" s="98">
        <f>F15*E15</f>
        <v>0</v>
      </c>
    </row>
    <row r="16" spans="1:7" ht="16.5" x14ac:dyDescent="0.2">
      <c r="A16" s="73"/>
      <c r="B16" s="97"/>
      <c r="D16" s="32"/>
      <c r="E16" s="105"/>
      <c r="F16" s="167"/>
    </row>
    <row r="17" spans="1:7" ht="25.5" x14ac:dyDescent="0.2">
      <c r="A17" s="73" t="s">
        <v>47</v>
      </c>
      <c r="B17" s="26" t="s">
        <v>74</v>
      </c>
      <c r="D17" s="32"/>
      <c r="E17" s="105"/>
      <c r="F17" s="167"/>
    </row>
    <row r="18" spans="1:7" ht="27" customHeight="1" x14ac:dyDescent="0.2">
      <c r="A18" s="73"/>
      <c r="B18" s="34" t="s">
        <v>28</v>
      </c>
      <c r="D18" s="32"/>
      <c r="E18" s="105"/>
      <c r="F18" s="167"/>
    </row>
    <row r="19" spans="1:7" x14ac:dyDescent="0.2">
      <c r="A19" s="73"/>
      <c r="B19" s="61"/>
      <c r="D19" s="32"/>
      <c r="E19" s="105"/>
      <c r="F19" s="167"/>
    </row>
    <row r="20" spans="1:7" x14ac:dyDescent="0.2">
      <c r="A20" s="73"/>
      <c r="B20" s="34" t="s">
        <v>29</v>
      </c>
      <c r="D20" s="55" t="s">
        <v>7</v>
      </c>
      <c r="E20" s="106">
        <v>310</v>
      </c>
      <c r="F20" s="166"/>
      <c r="G20" s="98">
        <f>E20*F20</f>
        <v>0</v>
      </c>
    </row>
    <row r="21" spans="1:7" ht="16.5" x14ac:dyDescent="0.2">
      <c r="A21" s="10"/>
      <c r="B21" s="97"/>
      <c r="D21" s="32"/>
      <c r="E21" s="105"/>
      <c r="F21" s="167"/>
    </row>
    <row r="22" spans="1:7" ht="63.75" x14ac:dyDescent="0.2">
      <c r="A22" s="73" t="s">
        <v>48</v>
      </c>
      <c r="B22" s="26" t="s">
        <v>98</v>
      </c>
      <c r="D22" s="32"/>
      <c r="E22" s="105"/>
      <c r="F22" s="167"/>
    </row>
    <row r="23" spans="1:7" x14ac:dyDescent="0.2">
      <c r="A23" s="73"/>
      <c r="B23" s="34" t="s">
        <v>6</v>
      </c>
      <c r="D23" s="55"/>
      <c r="E23" s="106"/>
      <c r="F23" s="166"/>
    </row>
    <row r="24" spans="1:7" ht="15" x14ac:dyDescent="0.2">
      <c r="A24" s="10"/>
      <c r="B24" s="61" t="s">
        <v>96</v>
      </c>
      <c r="D24" s="55" t="s">
        <v>5</v>
      </c>
      <c r="E24" s="106">
        <v>12</v>
      </c>
      <c r="F24" s="166"/>
      <c r="G24" s="98">
        <f>F24*E24</f>
        <v>0</v>
      </c>
    </row>
    <row r="25" spans="1:7" ht="15" x14ac:dyDescent="0.2">
      <c r="A25" s="10"/>
      <c r="B25" s="61" t="s">
        <v>93</v>
      </c>
      <c r="D25" s="55" t="s">
        <v>5</v>
      </c>
      <c r="E25" s="106">
        <v>4</v>
      </c>
      <c r="F25" s="166"/>
      <c r="G25" s="98">
        <f>F25*E25</f>
        <v>0</v>
      </c>
    </row>
    <row r="26" spans="1:7" x14ac:dyDescent="0.2">
      <c r="B26" s="66"/>
      <c r="C26" s="20"/>
    </row>
    <row r="27" spans="1:7" s="121" customFormat="1" x14ac:dyDescent="0.2">
      <c r="A27" s="93" t="s">
        <v>41</v>
      </c>
      <c r="B27" s="94" t="s">
        <v>3</v>
      </c>
      <c r="C27" s="119"/>
      <c r="D27" s="120"/>
      <c r="E27" s="118"/>
      <c r="F27" s="118"/>
      <c r="G27" s="118">
        <f>SUM(G15:G25)</f>
        <v>0</v>
      </c>
    </row>
  </sheetData>
  <sheetProtection algorithmName="SHA-512" hashValue="R5OsBbxu1+xrDLUCsUDZmlIXXZvN+mHnD0VdF1JKGNMpCs+uKM/0f+CrtWuSqpluXW5XmtWA3a/85cUpaflwhg==" saltValue="7KPKjvW5AfA10kphNZNDeg==" spinCount="100000" sheet="1" objects="1" scenarios="1" formatCells="0" formatColumns="0" formatRows="0" selectLockedCells="1"/>
  <pageMargins left="0.90551181102362199" right="0.39370078740157483" top="1.0629921259842521" bottom="0.59055118110236215" header="0.51181102362204722" footer="0.39370078740157483"/>
  <pageSetup paperSize="9" scale="91" orientation="portrait" horizontalDpi="300" verticalDpi="300" r:id="rId1"/>
  <headerFooter>
    <oddHeader xml:space="preserve">&amp;LTROŠKOVNIK REKONSTRUKCIJE KROVIŠTA
I UNUTARNJEG UREĐENJA ZGRADE
&amp;RVISOKA POSLOVNA ŠKOLA PAR
Trg Riječke rezolucije 4, Rijeka
</oddHead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3:G923"/>
  <sheetViews>
    <sheetView showZeros="0" view="pageBreakPreview" zoomScale="170" zoomScaleNormal="175" zoomScaleSheetLayoutView="170" workbookViewId="0">
      <selection activeCell="F17" sqref="F17"/>
    </sheetView>
  </sheetViews>
  <sheetFormatPr defaultColWidth="9.140625" defaultRowHeight="12.75" x14ac:dyDescent="0.2"/>
  <cols>
    <col min="1" max="1" width="6.7109375" style="19" customWidth="1"/>
    <col min="2" max="2" width="40.7109375" style="57" customWidth="1"/>
    <col min="3" max="3" width="1.7109375" style="57" customWidth="1"/>
    <col min="4" max="4" width="7.7109375" style="57" customWidth="1"/>
    <col min="5" max="5" width="7.7109375" style="111" customWidth="1"/>
    <col min="6" max="6" width="9.7109375" style="111" customWidth="1"/>
    <col min="7" max="7" width="15.42578125" style="111" customWidth="1"/>
    <col min="8" max="16384" width="9.140625" style="57"/>
  </cols>
  <sheetData>
    <row r="3" spans="1:7" s="56" customFormat="1" ht="20.25" x14ac:dyDescent="0.3">
      <c r="A3" s="6" t="s">
        <v>42</v>
      </c>
      <c r="B3" s="153" t="s">
        <v>26</v>
      </c>
      <c r="C3" s="7"/>
      <c r="D3" s="7"/>
      <c r="E3" s="114"/>
      <c r="F3" s="110"/>
      <c r="G3" s="110"/>
    </row>
    <row r="4" spans="1:7" ht="12.75" customHeight="1" x14ac:dyDescent="0.2"/>
    <row r="5" spans="1:7" ht="14.25" customHeight="1" x14ac:dyDescent="0.2">
      <c r="B5" s="16"/>
      <c r="C5" s="16"/>
    </row>
    <row r="6" spans="1:7" ht="15.75" customHeight="1" x14ac:dyDescent="0.2">
      <c r="A6" s="18"/>
      <c r="B6" s="11" t="s">
        <v>0</v>
      </c>
      <c r="C6" s="18"/>
      <c r="D6" s="18"/>
      <c r="E6" s="112"/>
      <c r="F6" s="112"/>
      <c r="G6" s="112"/>
    </row>
    <row r="7" spans="1:7" ht="92.1" customHeight="1" x14ac:dyDescent="0.2">
      <c r="A7" s="18"/>
      <c r="B7" s="74" t="s">
        <v>92</v>
      </c>
      <c r="C7" s="18"/>
      <c r="D7" s="18"/>
      <c r="E7" s="112"/>
      <c r="F7" s="112"/>
      <c r="G7" s="112"/>
    </row>
    <row r="8" spans="1:7" ht="54" x14ac:dyDescent="0.2">
      <c r="A8" s="18"/>
      <c r="B8" s="74" t="s">
        <v>59</v>
      </c>
      <c r="C8" s="18"/>
      <c r="D8" s="18"/>
      <c r="E8" s="112"/>
      <c r="F8" s="112"/>
      <c r="G8" s="112"/>
    </row>
    <row r="9" spans="1:7" ht="54" x14ac:dyDescent="0.2">
      <c r="A9" s="18"/>
      <c r="B9" s="77" t="s">
        <v>60</v>
      </c>
      <c r="C9" s="18"/>
      <c r="D9" s="18"/>
      <c r="E9" s="112"/>
      <c r="F9" s="112"/>
      <c r="G9" s="112"/>
    </row>
    <row r="10" spans="1:7" x14ac:dyDescent="0.2">
      <c r="A10" s="18"/>
      <c r="B10" s="18"/>
      <c r="C10" s="18"/>
      <c r="D10" s="18"/>
      <c r="E10" s="112"/>
      <c r="F10" s="112"/>
      <c r="G10" s="112"/>
    </row>
    <row r="11" spans="1:7" x14ac:dyDescent="0.2">
      <c r="A11" s="18"/>
      <c r="B11" s="18"/>
      <c r="C11" s="18"/>
      <c r="D11" s="18"/>
      <c r="E11" s="112"/>
      <c r="F11" s="112"/>
      <c r="G11" s="112"/>
    </row>
    <row r="12" spans="1:7" x14ac:dyDescent="0.2">
      <c r="A12" s="18"/>
      <c r="B12" s="18"/>
      <c r="C12" s="18"/>
      <c r="D12" s="18"/>
      <c r="E12" s="112"/>
      <c r="F12" s="112"/>
      <c r="G12" s="112"/>
    </row>
    <row r="13" spans="1:7" x14ac:dyDescent="0.2">
      <c r="A13" s="18"/>
      <c r="B13" s="18"/>
      <c r="C13" s="18"/>
      <c r="D13" s="60" t="s">
        <v>21</v>
      </c>
      <c r="E13" s="113" t="s">
        <v>22</v>
      </c>
      <c r="F13" s="113" t="s">
        <v>23</v>
      </c>
      <c r="G13" s="113" t="s">
        <v>24</v>
      </c>
    </row>
    <row r="14" spans="1:7" ht="77.099999999999994" customHeight="1" x14ac:dyDescent="0.2">
      <c r="A14" s="12" t="s">
        <v>49</v>
      </c>
      <c r="B14" s="109" t="s">
        <v>94</v>
      </c>
      <c r="C14" s="20"/>
      <c r="D14" s="21"/>
      <c r="E14" s="98"/>
      <c r="F14" s="107"/>
      <c r="G14" s="107"/>
    </row>
    <row r="15" spans="1:7" ht="40.5" customHeight="1" x14ac:dyDescent="0.2">
      <c r="A15" s="12"/>
      <c r="B15" s="109" t="s">
        <v>61</v>
      </c>
      <c r="C15" s="20"/>
      <c r="D15" s="21"/>
      <c r="E15" s="98"/>
      <c r="F15" s="107"/>
      <c r="G15" s="107"/>
    </row>
    <row r="16" spans="1:7" ht="90" customHeight="1" x14ac:dyDescent="0.2">
      <c r="A16" s="12"/>
      <c r="B16" s="109" t="s">
        <v>36</v>
      </c>
      <c r="C16" s="20"/>
      <c r="D16" s="21"/>
      <c r="E16" s="98"/>
      <c r="F16" s="107"/>
      <c r="G16" s="107"/>
    </row>
    <row r="17" spans="1:7" x14ac:dyDescent="0.2">
      <c r="A17" s="12"/>
      <c r="B17" s="26" t="s">
        <v>30</v>
      </c>
      <c r="C17" s="92"/>
      <c r="D17" s="21" t="s">
        <v>1</v>
      </c>
      <c r="E17" s="106">
        <v>239</v>
      </c>
      <c r="F17" s="166"/>
      <c r="G17" s="98">
        <f>F17*E17</f>
        <v>0</v>
      </c>
    </row>
    <row r="18" spans="1:7" x14ac:dyDescent="0.2">
      <c r="A18" s="12"/>
      <c r="B18" s="26"/>
      <c r="C18" s="92"/>
      <c r="D18" s="21"/>
      <c r="E18" s="98"/>
      <c r="F18" s="107"/>
      <c r="G18" s="98"/>
    </row>
    <row r="19" spans="1:7" ht="51" x14ac:dyDescent="0.2">
      <c r="A19" s="12" t="s">
        <v>50</v>
      </c>
      <c r="B19" s="26" t="s">
        <v>32</v>
      </c>
      <c r="C19" s="92"/>
      <c r="D19" s="21"/>
      <c r="E19" s="98"/>
      <c r="F19" s="107"/>
      <c r="G19" s="98"/>
    </row>
    <row r="20" spans="1:7" x14ac:dyDescent="0.2">
      <c r="A20" s="12"/>
      <c r="B20" s="26" t="s">
        <v>33</v>
      </c>
      <c r="C20" s="92"/>
      <c r="D20" s="21"/>
      <c r="E20" s="98"/>
      <c r="F20" s="107"/>
      <c r="G20" s="98"/>
    </row>
    <row r="21" spans="1:7" x14ac:dyDescent="0.2">
      <c r="A21" s="12"/>
      <c r="B21" s="26" t="s">
        <v>34</v>
      </c>
      <c r="C21" s="92"/>
      <c r="D21" s="21" t="s">
        <v>7</v>
      </c>
      <c r="E21" s="98">
        <v>25</v>
      </c>
      <c r="F21" s="168"/>
      <c r="G21" s="98">
        <f>F21*E21</f>
        <v>0</v>
      </c>
    </row>
    <row r="22" spans="1:7" x14ac:dyDescent="0.2">
      <c r="A22" s="12"/>
      <c r="B22" s="26"/>
      <c r="C22" s="92"/>
      <c r="D22" s="21"/>
      <c r="E22" s="98"/>
      <c r="F22" s="107"/>
      <c r="G22" s="98"/>
    </row>
    <row r="23" spans="1:7" x14ac:dyDescent="0.2">
      <c r="A23" s="12"/>
      <c r="B23" s="13"/>
      <c r="C23" s="18"/>
      <c r="D23" s="19"/>
      <c r="E23" s="107"/>
      <c r="F23" s="107"/>
      <c r="G23" s="107"/>
    </row>
    <row r="24" spans="1:7" s="126" customFormat="1" x14ac:dyDescent="0.2">
      <c r="A24" s="37" t="s">
        <v>42</v>
      </c>
      <c r="B24" s="23" t="s">
        <v>20</v>
      </c>
      <c r="C24" s="123"/>
      <c r="D24" s="124"/>
      <c r="E24" s="125"/>
      <c r="F24" s="125"/>
      <c r="G24" s="118">
        <f>SUM(G17:G21)</f>
        <v>0</v>
      </c>
    </row>
    <row r="25" spans="1:7" x14ac:dyDescent="0.2">
      <c r="A25" s="12"/>
      <c r="B25" s="59"/>
      <c r="D25" s="19"/>
      <c r="E25" s="107"/>
    </row>
    <row r="26" spans="1:7" x14ac:dyDescent="0.2">
      <c r="A26" s="12"/>
      <c r="B26" s="59"/>
      <c r="D26" s="19"/>
      <c r="E26" s="107"/>
    </row>
    <row r="27" spans="1:7" x14ac:dyDescent="0.2">
      <c r="A27" s="12"/>
      <c r="B27" s="59"/>
      <c r="D27" s="19"/>
      <c r="E27" s="107"/>
    </row>
    <row r="28" spans="1:7" x14ac:dyDescent="0.2">
      <c r="A28" s="12"/>
      <c r="B28" s="59"/>
      <c r="D28" s="19"/>
      <c r="E28" s="107"/>
    </row>
    <row r="29" spans="1:7" x14ac:dyDescent="0.2">
      <c r="A29" s="12"/>
      <c r="B29" s="59"/>
      <c r="D29" s="19"/>
      <c r="E29" s="107"/>
    </row>
    <row r="30" spans="1:7" x14ac:dyDescent="0.2">
      <c r="A30" s="12"/>
      <c r="B30" s="59"/>
      <c r="D30" s="19"/>
      <c r="E30" s="107"/>
    </row>
    <row r="31" spans="1:7" x14ac:dyDescent="0.2">
      <c r="A31" s="12"/>
      <c r="B31" s="59"/>
      <c r="D31" s="19"/>
      <c r="E31" s="107"/>
    </row>
    <row r="32" spans="1:7" x14ac:dyDescent="0.2">
      <c r="A32" s="12"/>
      <c r="B32" s="59"/>
      <c r="D32" s="19"/>
      <c r="E32" s="107"/>
    </row>
    <row r="33" spans="1:5" x14ac:dyDescent="0.2">
      <c r="A33" s="12"/>
      <c r="B33" s="59"/>
      <c r="D33" s="19"/>
      <c r="E33" s="107"/>
    </row>
    <row r="34" spans="1:5" x14ac:dyDescent="0.2">
      <c r="A34" s="12"/>
      <c r="B34" s="59"/>
      <c r="D34" s="19"/>
      <c r="E34" s="107"/>
    </row>
    <row r="35" spans="1:5" x14ac:dyDescent="0.2">
      <c r="A35" s="12"/>
      <c r="B35" s="59"/>
      <c r="D35" s="19"/>
      <c r="E35" s="107"/>
    </row>
    <row r="36" spans="1:5" x14ac:dyDescent="0.2">
      <c r="A36" s="12"/>
      <c r="B36" s="59"/>
      <c r="D36" s="19"/>
      <c r="E36" s="107"/>
    </row>
    <row r="37" spans="1:5" x14ac:dyDescent="0.2">
      <c r="A37" s="12"/>
      <c r="B37" s="59"/>
      <c r="D37" s="19"/>
      <c r="E37" s="107"/>
    </row>
    <row r="38" spans="1:5" x14ac:dyDescent="0.2">
      <c r="A38" s="12"/>
      <c r="B38" s="59"/>
      <c r="D38" s="19"/>
      <c r="E38" s="107"/>
    </row>
    <row r="39" spans="1:5" x14ac:dyDescent="0.2">
      <c r="A39" s="12"/>
      <c r="B39" s="59"/>
      <c r="D39" s="19"/>
      <c r="E39" s="107"/>
    </row>
    <row r="40" spans="1:5" x14ac:dyDescent="0.2">
      <c r="A40" s="12"/>
      <c r="B40" s="59"/>
      <c r="D40" s="19"/>
      <c r="E40" s="107"/>
    </row>
    <row r="41" spans="1:5" x14ac:dyDescent="0.2">
      <c r="A41" s="12"/>
      <c r="B41" s="59"/>
      <c r="D41" s="19"/>
      <c r="E41" s="107"/>
    </row>
    <row r="42" spans="1:5" x14ac:dyDescent="0.2">
      <c r="A42" s="12"/>
      <c r="B42" s="59"/>
      <c r="D42" s="19"/>
      <c r="E42" s="107"/>
    </row>
    <row r="43" spans="1:5" x14ac:dyDescent="0.2">
      <c r="A43" s="12"/>
      <c r="B43" s="59"/>
      <c r="D43" s="19"/>
      <c r="E43" s="107"/>
    </row>
    <row r="44" spans="1:5" x14ac:dyDescent="0.2">
      <c r="A44" s="12"/>
      <c r="B44" s="59"/>
      <c r="D44" s="19"/>
      <c r="E44" s="107"/>
    </row>
    <row r="45" spans="1:5" x14ac:dyDescent="0.2">
      <c r="A45" s="12"/>
      <c r="B45" s="59"/>
      <c r="D45" s="19"/>
      <c r="E45" s="107"/>
    </row>
    <row r="46" spans="1:5" x14ac:dyDescent="0.2">
      <c r="A46" s="12"/>
      <c r="B46" s="59"/>
      <c r="D46" s="19"/>
      <c r="E46" s="107"/>
    </row>
    <row r="47" spans="1:5" x14ac:dyDescent="0.2">
      <c r="A47" s="12"/>
      <c r="B47" s="59"/>
      <c r="D47" s="19"/>
      <c r="E47" s="107"/>
    </row>
    <row r="48" spans="1:5" x14ac:dyDescent="0.2">
      <c r="A48" s="12"/>
      <c r="B48" s="59"/>
      <c r="D48" s="19"/>
      <c r="E48" s="107"/>
    </row>
    <row r="49" spans="1:5" x14ac:dyDescent="0.2">
      <c r="A49" s="12"/>
      <c r="B49" s="59"/>
      <c r="D49" s="19"/>
      <c r="E49" s="107"/>
    </row>
    <row r="50" spans="1:5" x14ac:dyDescent="0.2">
      <c r="A50" s="12"/>
      <c r="B50" s="59"/>
      <c r="D50" s="19"/>
      <c r="E50" s="107"/>
    </row>
    <row r="51" spans="1:5" x14ac:dyDescent="0.2">
      <c r="A51" s="12"/>
      <c r="B51" s="59"/>
      <c r="D51" s="19"/>
      <c r="E51" s="107"/>
    </row>
    <row r="52" spans="1:5" x14ac:dyDescent="0.2">
      <c r="A52" s="12"/>
      <c r="B52" s="59"/>
      <c r="D52" s="19"/>
      <c r="E52" s="107"/>
    </row>
    <row r="53" spans="1:5" x14ac:dyDescent="0.2">
      <c r="A53" s="12"/>
      <c r="B53" s="59"/>
      <c r="D53" s="19"/>
      <c r="E53" s="107"/>
    </row>
    <row r="54" spans="1:5" x14ac:dyDescent="0.2">
      <c r="A54" s="12"/>
      <c r="B54" s="59"/>
      <c r="D54" s="19"/>
      <c r="E54" s="107"/>
    </row>
    <row r="55" spans="1:5" x14ac:dyDescent="0.2">
      <c r="A55" s="12"/>
      <c r="B55" s="59"/>
      <c r="D55" s="19"/>
      <c r="E55" s="107"/>
    </row>
    <row r="56" spans="1:5" x14ac:dyDescent="0.2">
      <c r="A56" s="12"/>
      <c r="B56" s="59"/>
      <c r="D56" s="19"/>
      <c r="E56" s="107"/>
    </row>
    <row r="57" spans="1:5" x14ac:dyDescent="0.2">
      <c r="A57" s="12"/>
      <c r="B57" s="59"/>
      <c r="D57" s="19"/>
      <c r="E57" s="107"/>
    </row>
    <row r="58" spans="1:5" x14ac:dyDescent="0.2">
      <c r="A58" s="12"/>
      <c r="B58" s="59"/>
      <c r="D58" s="19"/>
      <c r="E58" s="107"/>
    </row>
    <row r="59" spans="1:5" x14ac:dyDescent="0.2">
      <c r="A59" s="12"/>
      <c r="B59" s="59"/>
      <c r="D59" s="19"/>
      <c r="E59" s="107"/>
    </row>
    <row r="60" spans="1:5" x14ac:dyDescent="0.2">
      <c r="A60" s="12"/>
      <c r="B60" s="59"/>
      <c r="D60" s="19"/>
      <c r="E60" s="107"/>
    </row>
    <row r="61" spans="1:5" x14ac:dyDescent="0.2">
      <c r="A61" s="12"/>
      <c r="B61" s="59"/>
      <c r="D61" s="19"/>
      <c r="E61" s="107"/>
    </row>
    <row r="62" spans="1:5" x14ac:dyDescent="0.2">
      <c r="A62" s="12"/>
      <c r="B62" s="59"/>
      <c r="D62" s="19"/>
      <c r="E62" s="107"/>
    </row>
    <row r="63" spans="1:5" x14ac:dyDescent="0.2">
      <c r="A63" s="12"/>
      <c r="B63" s="59"/>
      <c r="D63" s="19"/>
      <c r="E63" s="107"/>
    </row>
    <row r="64" spans="1:5" x14ac:dyDescent="0.2">
      <c r="A64" s="12"/>
      <c r="B64" s="59"/>
      <c r="D64" s="19"/>
      <c r="E64" s="107"/>
    </row>
    <row r="65" spans="1:5" x14ac:dyDescent="0.2">
      <c r="A65" s="12"/>
      <c r="B65" s="59"/>
      <c r="D65" s="19"/>
      <c r="E65" s="107"/>
    </row>
    <row r="66" spans="1:5" x14ac:dyDescent="0.2">
      <c r="A66" s="12"/>
      <c r="B66" s="59"/>
      <c r="D66" s="19"/>
      <c r="E66" s="107"/>
    </row>
    <row r="67" spans="1:5" x14ac:dyDescent="0.2">
      <c r="A67" s="12"/>
      <c r="B67" s="59"/>
      <c r="D67" s="19"/>
      <c r="E67" s="107"/>
    </row>
    <row r="68" spans="1:5" x14ac:dyDescent="0.2">
      <c r="A68" s="12"/>
      <c r="B68" s="59"/>
      <c r="D68" s="19"/>
      <c r="E68" s="107"/>
    </row>
    <row r="69" spans="1:5" x14ac:dyDescent="0.2">
      <c r="A69" s="12"/>
      <c r="B69" s="59"/>
      <c r="D69" s="19"/>
      <c r="E69" s="107"/>
    </row>
    <row r="70" spans="1:5" x14ac:dyDescent="0.2">
      <c r="A70" s="12"/>
      <c r="B70" s="59"/>
      <c r="D70" s="19"/>
      <c r="E70" s="107"/>
    </row>
    <row r="71" spans="1:5" x14ac:dyDescent="0.2">
      <c r="A71" s="12"/>
      <c r="B71" s="59"/>
      <c r="D71" s="19"/>
      <c r="E71" s="107"/>
    </row>
    <row r="72" spans="1:5" x14ac:dyDescent="0.2">
      <c r="A72" s="12"/>
      <c r="B72" s="59"/>
      <c r="D72" s="19"/>
      <c r="E72" s="107"/>
    </row>
    <row r="73" spans="1:5" x14ac:dyDescent="0.2">
      <c r="A73" s="12"/>
      <c r="B73" s="59"/>
      <c r="D73" s="19"/>
      <c r="E73" s="107"/>
    </row>
    <row r="74" spans="1:5" x14ac:dyDescent="0.2">
      <c r="A74" s="12"/>
      <c r="B74" s="59"/>
      <c r="D74" s="19"/>
      <c r="E74" s="107"/>
    </row>
    <row r="75" spans="1:5" x14ac:dyDescent="0.2">
      <c r="A75" s="12"/>
      <c r="B75" s="59"/>
      <c r="D75" s="19"/>
      <c r="E75" s="107"/>
    </row>
    <row r="76" spans="1:5" x14ac:dyDescent="0.2">
      <c r="A76" s="12"/>
      <c r="B76" s="59"/>
      <c r="D76" s="19"/>
      <c r="E76" s="107"/>
    </row>
    <row r="77" spans="1:5" x14ac:dyDescent="0.2">
      <c r="A77" s="12"/>
      <c r="B77" s="59"/>
      <c r="D77" s="19"/>
      <c r="E77" s="107"/>
    </row>
    <row r="78" spans="1:5" x14ac:dyDescent="0.2">
      <c r="A78" s="12"/>
      <c r="B78" s="59"/>
      <c r="D78" s="19"/>
      <c r="E78" s="107"/>
    </row>
    <row r="79" spans="1:5" x14ac:dyDescent="0.2">
      <c r="A79" s="12"/>
      <c r="B79" s="59"/>
      <c r="D79" s="19"/>
      <c r="E79" s="107"/>
    </row>
    <row r="80" spans="1:5" x14ac:dyDescent="0.2">
      <c r="A80" s="12"/>
      <c r="B80" s="59"/>
      <c r="D80" s="19"/>
      <c r="E80" s="107"/>
    </row>
    <row r="81" spans="1:5" x14ac:dyDescent="0.2">
      <c r="A81" s="12"/>
      <c r="B81" s="59"/>
      <c r="D81" s="19"/>
      <c r="E81" s="107"/>
    </row>
    <row r="82" spans="1:5" x14ac:dyDescent="0.2">
      <c r="A82" s="12"/>
      <c r="B82" s="59"/>
      <c r="D82" s="19"/>
      <c r="E82" s="107"/>
    </row>
    <row r="83" spans="1:5" x14ac:dyDescent="0.2">
      <c r="A83" s="12"/>
      <c r="B83" s="59"/>
      <c r="D83" s="19"/>
      <c r="E83" s="107"/>
    </row>
    <row r="84" spans="1:5" x14ac:dyDescent="0.2">
      <c r="A84" s="12"/>
      <c r="B84" s="59"/>
      <c r="D84" s="19"/>
      <c r="E84" s="107"/>
    </row>
    <row r="85" spans="1:5" x14ac:dyDescent="0.2">
      <c r="A85" s="12"/>
      <c r="B85" s="59"/>
      <c r="D85" s="19"/>
      <c r="E85" s="107"/>
    </row>
    <row r="86" spans="1:5" x14ac:dyDescent="0.2">
      <c r="A86" s="12"/>
      <c r="B86" s="59"/>
      <c r="D86" s="19"/>
      <c r="E86" s="107"/>
    </row>
    <row r="87" spans="1:5" x14ac:dyDescent="0.2">
      <c r="A87" s="12"/>
      <c r="B87" s="59"/>
      <c r="D87" s="19"/>
      <c r="E87" s="107"/>
    </row>
    <row r="88" spans="1:5" x14ac:dyDescent="0.2">
      <c r="A88" s="12"/>
      <c r="B88" s="59"/>
      <c r="D88" s="19"/>
      <c r="E88" s="107"/>
    </row>
    <row r="89" spans="1:5" x14ac:dyDescent="0.2">
      <c r="A89" s="12"/>
      <c r="B89" s="59"/>
      <c r="D89" s="19"/>
      <c r="E89" s="107"/>
    </row>
    <row r="90" spans="1:5" x14ac:dyDescent="0.2">
      <c r="A90" s="12"/>
      <c r="B90" s="59"/>
      <c r="D90" s="19"/>
      <c r="E90" s="107"/>
    </row>
    <row r="91" spans="1:5" x14ac:dyDescent="0.2">
      <c r="A91" s="12"/>
      <c r="B91" s="59"/>
      <c r="D91" s="19"/>
      <c r="E91" s="107"/>
    </row>
    <row r="92" spans="1:5" x14ac:dyDescent="0.2">
      <c r="A92" s="12"/>
      <c r="B92" s="59"/>
      <c r="D92" s="19"/>
      <c r="E92" s="107"/>
    </row>
    <row r="93" spans="1:5" x14ac:dyDescent="0.2">
      <c r="A93" s="12"/>
      <c r="B93" s="59"/>
      <c r="D93" s="19"/>
      <c r="E93" s="107"/>
    </row>
    <row r="94" spans="1:5" x14ac:dyDescent="0.2">
      <c r="A94" s="12"/>
      <c r="B94" s="59"/>
      <c r="D94" s="19"/>
      <c r="E94" s="107"/>
    </row>
    <row r="95" spans="1:5" x14ac:dyDescent="0.2">
      <c r="A95" s="12"/>
      <c r="B95" s="59"/>
      <c r="D95" s="19"/>
      <c r="E95" s="107"/>
    </row>
    <row r="96" spans="1:5" x14ac:dyDescent="0.2">
      <c r="A96" s="12"/>
      <c r="B96" s="59"/>
      <c r="D96" s="19"/>
      <c r="E96" s="107"/>
    </row>
    <row r="97" spans="1:5" x14ac:dyDescent="0.2">
      <c r="A97" s="12"/>
      <c r="B97" s="59"/>
      <c r="D97" s="19"/>
      <c r="E97" s="107"/>
    </row>
    <row r="98" spans="1:5" x14ac:dyDescent="0.2">
      <c r="A98" s="12"/>
      <c r="B98" s="59"/>
      <c r="D98" s="19"/>
      <c r="E98" s="107"/>
    </row>
    <row r="99" spans="1:5" x14ac:dyDescent="0.2">
      <c r="A99" s="12"/>
      <c r="B99" s="59"/>
      <c r="D99" s="19"/>
      <c r="E99" s="107"/>
    </row>
    <row r="100" spans="1:5" x14ac:dyDescent="0.2">
      <c r="A100" s="12"/>
      <c r="B100" s="59"/>
      <c r="D100" s="19"/>
      <c r="E100" s="107"/>
    </row>
    <row r="101" spans="1:5" x14ac:dyDescent="0.2">
      <c r="A101" s="12"/>
      <c r="B101" s="59"/>
      <c r="D101" s="19"/>
      <c r="E101" s="107"/>
    </row>
    <row r="102" spans="1:5" x14ac:dyDescent="0.2">
      <c r="A102" s="12"/>
      <c r="B102" s="59"/>
      <c r="D102" s="19"/>
      <c r="E102" s="107"/>
    </row>
    <row r="103" spans="1:5" x14ac:dyDescent="0.2">
      <c r="A103" s="12"/>
      <c r="B103" s="59"/>
      <c r="D103" s="19"/>
      <c r="E103" s="107"/>
    </row>
    <row r="104" spans="1:5" x14ac:dyDescent="0.2">
      <c r="A104" s="12"/>
      <c r="B104" s="59"/>
      <c r="D104" s="19"/>
      <c r="E104" s="107"/>
    </row>
    <row r="105" spans="1:5" x14ac:dyDescent="0.2">
      <c r="A105" s="12"/>
      <c r="B105" s="59"/>
      <c r="D105" s="19"/>
      <c r="E105" s="107"/>
    </row>
    <row r="106" spans="1:5" x14ac:dyDescent="0.2">
      <c r="A106" s="12"/>
      <c r="B106" s="59"/>
      <c r="D106" s="19"/>
      <c r="E106" s="107"/>
    </row>
    <row r="107" spans="1:5" x14ac:dyDescent="0.2">
      <c r="A107" s="12"/>
      <c r="B107" s="59"/>
      <c r="D107" s="19"/>
      <c r="E107" s="107"/>
    </row>
    <row r="108" spans="1:5" x14ac:dyDescent="0.2">
      <c r="A108" s="12"/>
      <c r="B108" s="59"/>
      <c r="D108" s="19"/>
      <c r="E108" s="107"/>
    </row>
    <row r="109" spans="1:5" x14ac:dyDescent="0.2">
      <c r="A109" s="12"/>
      <c r="B109" s="59"/>
      <c r="D109" s="19"/>
      <c r="E109" s="107"/>
    </row>
    <row r="110" spans="1:5" x14ac:dyDescent="0.2">
      <c r="A110" s="12"/>
      <c r="B110" s="59"/>
      <c r="D110" s="19"/>
      <c r="E110" s="107"/>
    </row>
    <row r="111" spans="1:5" x14ac:dyDescent="0.2">
      <c r="A111" s="12"/>
      <c r="B111" s="59"/>
      <c r="D111" s="19"/>
      <c r="E111" s="107"/>
    </row>
    <row r="112" spans="1:5" x14ac:dyDescent="0.2">
      <c r="A112" s="12"/>
      <c r="B112" s="59"/>
      <c r="D112" s="19"/>
      <c r="E112" s="107"/>
    </row>
    <row r="113" spans="1:7" x14ac:dyDescent="0.2">
      <c r="A113" s="12"/>
      <c r="B113" s="59"/>
      <c r="D113" s="19"/>
      <c r="E113" s="107"/>
    </row>
    <row r="114" spans="1:7" x14ac:dyDescent="0.2">
      <c r="A114" s="12"/>
      <c r="B114" s="59"/>
      <c r="D114" s="19"/>
      <c r="E114" s="107"/>
    </row>
    <row r="115" spans="1:7" x14ac:dyDescent="0.2">
      <c r="A115" s="12"/>
      <c r="B115" s="59"/>
      <c r="D115" s="19"/>
      <c r="E115" s="107"/>
    </row>
    <row r="116" spans="1:7" x14ac:dyDescent="0.2">
      <c r="A116" s="12"/>
      <c r="B116" s="59"/>
      <c r="D116" s="19"/>
      <c r="E116" s="107"/>
    </row>
    <row r="117" spans="1:7" x14ac:dyDescent="0.2">
      <c r="A117" s="12"/>
      <c r="B117" s="59"/>
      <c r="D117" s="19"/>
      <c r="E117" s="107"/>
    </row>
    <row r="118" spans="1:7" x14ac:dyDescent="0.2">
      <c r="A118" s="12"/>
      <c r="B118" s="59"/>
      <c r="D118" s="19"/>
      <c r="E118" s="107"/>
    </row>
    <row r="119" spans="1:7" x14ac:dyDescent="0.2">
      <c r="A119" s="12"/>
      <c r="B119" s="59"/>
      <c r="D119" s="19"/>
      <c r="E119" s="107"/>
    </row>
    <row r="120" spans="1:7" x14ac:dyDescent="0.2">
      <c r="A120" s="12"/>
      <c r="B120" s="59"/>
      <c r="D120" s="19"/>
      <c r="E120" s="107"/>
    </row>
    <row r="121" spans="1:7" x14ac:dyDescent="0.2">
      <c r="A121" s="12"/>
      <c r="B121" s="59"/>
      <c r="D121" s="19"/>
      <c r="E121" s="107"/>
    </row>
    <row r="122" spans="1:7" x14ac:dyDescent="0.2">
      <c r="A122" s="12"/>
      <c r="B122" s="59"/>
      <c r="D122" s="19"/>
      <c r="E122" s="107"/>
    </row>
    <row r="123" spans="1:7" x14ac:dyDescent="0.2">
      <c r="A123" s="12"/>
      <c r="B123" s="59"/>
      <c r="D123" s="19"/>
    </row>
    <row r="124" spans="1:7" x14ac:dyDescent="0.2">
      <c r="A124" s="12"/>
      <c r="B124" s="59"/>
      <c r="D124" s="19"/>
    </row>
    <row r="125" spans="1:7" x14ac:dyDescent="0.2">
      <c r="A125" s="12"/>
      <c r="B125" s="59"/>
      <c r="D125" s="19"/>
    </row>
    <row r="126" spans="1:7" x14ac:dyDescent="0.2">
      <c r="A126" s="12"/>
      <c r="B126" s="59"/>
      <c r="D126" s="19"/>
    </row>
    <row r="127" spans="1:7" s="58" customFormat="1" x14ac:dyDescent="0.2">
      <c r="A127" s="12"/>
      <c r="B127" s="59"/>
      <c r="C127" s="57"/>
      <c r="D127" s="19"/>
      <c r="E127" s="111"/>
      <c r="F127" s="111"/>
      <c r="G127" s="111"/>
    </row>
    <row r="128" spans="1:7" s="58" customFormat="1" x14ac:dyDescent="0.2">
      <c r="A128" s="12"/>
      <c r="B128" s="59"/>
      <c r="C128" s="57"/>
      <c r="D128" s="19"/>
      <c r="E128" s="111"/>
      <c r="F128" s="111"/>
      <c r="G128" s="111"/>
    </row>
    <row r="129" spans="1:7" s="58" customFormat="1" x14ac:dyDescent="0.2">
      <c r="A129" s="12"/>
      <c r="B129" s="59"/>
      <c r="C129" s="57"/>
      <c r="D129" s="19"/>
      <c r="E129" s="111"/>
      <c r="F129" s="111"/>
      <c r="G129" s="111"/>
    </row>
    <row r="130" spans="1:7" s="58" customFormat="1" x14ac:dyDescent="0.2">
      <c r="A130" s="12"/>
      <c r="B130" s="59"/>
      <c r="C130" s="57"/>
      <c r="D130" s="19"/>
      <c r="E130" s="111"/>
      <c r="F130" s="111"/>
      <c r="G130" s="111"/>
    </row>
    <row r="131" spans="1:7" s="58" customFormat="1" x14ac:dyDescent="0.2">
      <c r="A131" s="12"/>
      <c r="B131" s="59"/>
      <c r="C131" s="57"/>
      <c r="D131" s="19"/>
      <c r="E131" s="111"/>
      <c r="F131" s="111"/>
      <c r="G131" s="111"/>
    </row>
    <row r="132" spans="1:7" s="58" customFormat="1" x14ac:dyDescent="0.2">
      <c r="A132" s="12"/>
      <c r="B132" s="59"/>
      <c r="C132" s="57"/>
      <c r="D132" s="19"/>
      <c r="E132" s="111"/>
      <c r="F132" s="111"/>
      <c r="G132" s="111"/>
    </row>
    <row r="133" spans="1:7" s="58" customFormat="1" x14ac:dyDescent="0.2">
      <c r="A133" s="12"/>
      <c r="B133" s="59"/>
      <c r="C133" s="57"/>
      <c r="D133" s="19"/>
      <c r="E133" s="111"/>
      <c r="F133" s="111"/>
      <c r="G133" s="111"/>
    </row>
    <row r="134" spans="1:7" s="58" customFormat="1" x14ac:dyDescent="0.2">
      <c r="A134" s="12"/>
      <c r="B134" s="59"/>
      <c r="C134" s="57"/>
      <c r="D134" s="19"/>
      <c r="E134" s="111"/>
      <c r="F134" s="111"/>
      <c r="G134" s="111"/>
    </row>
    <row r="135" spans="1:7" s="58" customFormat="1" x14ac:dyDescent="0.2">
      <c r="A135" s="12"/>
      <c r="B135" s="59"/>
      <c r="C135" s="57"/>
      <c r="D135" s="19"/>
      <c r="E135" s="111"/>
      <c r="F135" s="111"/>
      <c r="G135" s="111"/>
    </row>
    <row r="136" spans="1:7" s="58" customFormat="1" x14ac:dyDescent="0.2">
      <c r="A136" s="12"/>
      <c r="B136" s="59"/>
      <c r="C136" s="57"/>
      <c r="D136" s="19"/>
      <c r="E136" s="111"/>
      <c r="F136" s="111"/>
      <c r="G136" s="111"/>
    </row>
    <row r="137" spans="1:7" s="58" customFormat="1" x14ac:dyDescent="0.2">
      <c r="A137" s="12"/>
      <c r="B137" s="59"/>
      <c r="C137" s="57"/>
      <c r="D137" s="19"/>
      <c r="E137" s="111"/>
      <c r="F137" s="111"/>
      <c r="G137" s="111"/>
    </row>
    <row r="138" spans="1:7" s="58" customFormat="1" x14ac:dyDescent="0.2">
      <c r="A138" s="12"/>
      <c r="B138" s="59"/>
      <c r="C138" s="57"/>
      <c r="D138" s="19"/>
      <c r="E138" s="111"/>
      <c r="F138" s="111"/>
      <c r="G138" s="111"/>
    </row>
    <row r="139" spans="1:7" s="58" customFormat="1" x14ac:dyDescent="0.2">
      <c r="A139" s="12"/>
      <c r="B139" s="59"/>
      <c r="C139" s="57"/>
      <c r="D139" s="19"/>
      <c r="E139" s="111"/>
      <c r="F139" s="111"/>
      <c r="G139" s="111"/>
    </row>
    <row r="140" spans="1:7" s="58" customFormat="1" x14ac:dyDescent="0.2">
      <c r="A140" s="12"/>
      <c r="B140" s="59"/>
      <c r="C140" s="57"/>
      <c r="D140" s="19"/>
      <c r="E140" s="111"/>
      <c r="F140" s="111"/>
      <c r="G140" s="111"/>
    </row>
    <row r="141" spans="1:7" s="58" customFormat="1" x14ac:dyDescent="0.2">
      <c r="A141" s="12"/>
      <c r="B141" s="59"/>
      <c r="C141" s="57"/>
      <c r="D141" s="19"/>
      <c r="E141" s="111"/>
      <c r="F141" s="111"/>
      <c r="G141" s="111"/>
    </row>
    <row r="142" spans="1:7" s="58" customFormat="1" x14ac:dyDescent="0.2">
      <c r="A142" s="12"/>
      <c r="B142" s="59"/>
      <c r="C142" s="57"/>
      <c r="D142" s="19"/>
      <c r="E142" s="111"/>
      <c r="F142" s="111"/>
      <c r="G142" s="111"/>
    </row>
    <row r="143" spans="1:7" s="58" customFormat="1" x14ac:dyDescent="0.2">
      <c r="A143" s="12"/>
      <c r="B143" s="59"/>
      <c r="C143" s="57"/>
      <c r="D143" s="19"/>
      <c r="E143" s="111"/>
      <c r="F143" s="111"/>
      <c r="G143" s="111"/>
    </row>
    <row r="144" spans="1:7" s="58" customFormat="1" x14ac:dyDescent="0.2">
      <c r="A144" s="12"/>
      <c r="B144" s="59"/>
      <c r="C144" s="57"/>
      <c r="D144" s="19"/>
      <c r="E144" s="111"/>
      <c r="F144" s="111"/>
      <c r="G144" s="111"/>
    </row>
    <row r="145" spans="1:7" s="58" customFormat="1" x14ac:dyDescent="0.2">
      <c r="A145" s="12"/>
      <c r="B145" s="59"/>
      <c r="C145" s="57"/>
      <c r="D145" s="19"/>
      <c r="E145" s="111"/>
      <c r="F145" s="111"/>
      <c r="G145" s="111"/>
    </row>
    <row r="146" spans="1:7" s="58" customFormat="1" x14ac:dyDescent="0.2">
      <c r="A146" s="12"/>
      <c r="B146" s="59"/>
      <c r="C146" s="57"/>
      <c r="D146" s="19"/>
      <c r="E146" s="111"/>
      <c r="F146" s="111"/>
      <c r="G146" s="111"/>
    </row>
    <row r="147" spans="1:7" s="58" customFormat="1" x14ac:dyDescent="0.2">
      <c r="A147" s="12"/>
      <c r="B147" s="59"/>
      <c r="C147" s="57"/>
      <c r="D147" s="19"/>
      <c r="E147" s="111"/>
      <c r="F147" s="111"/>
      <c r="G147" s="111"/>
    </row>
    <row r="148" spans="1:7" s="58" customFormat="1" x14ac:dyDescent="0.2">
      <c r="A148" s="12"/>
      <c r="B148" s="59"/>
      <c r="C148" s="57"/>
      <c r="D148" s="19"/>
      <c r="E148" s="111"/>
      <c r="F148" s="111"/>
      <c r="G148" s="111"/>
    </row>
    <row r="149" spans="1:7" s="58" customFormat="1" x14ac:dyDescent="0.2">
      <c r="A149" s="12"/>
      <c r="B149" s="59"/>
      <c r="C149" s="57"/>
      <c r="D149" s="19"/>
      <c r="E149" s="111"/>
      <c r="F149" s="111"/>
      <c r="G149" s="111"/>
    </row>
    <row r="150" spans="1:7" s="58" customFormat="1" x14ac:dyDescent="0.2">
      <c r="A150" s="12"/>
      <c r="B150" s="59"/>
      <c r="C150" s="57"/>
      <c r="D150" s="19"/>
      <c r="E150" s="111"/>
      <c r="F150" s="111"/>
      <c r="G150" s="111"/>
    </row>
    <row r="151" spans="1:7" s="58" customFormat="1" x14ac:dyDescent="0.2">
      <c r="A151" s="12"/>
      <c r="B151" s="59"/>
      <c r="C151" s="57"/>
      <c r="D151" s="19"/>
      <c r="E151" s="111"/>
      <c r="F151" s="111"/>
      <c r="G151" s="111"/>
    </row>
    <row r="152" spans="1:7" s="58" customFormat="1" x14ac:dyDescent="0.2">
      <c r="A152" s="12"/>
      <c r="B152" s="59"/>
      <c r="C152" s="57"/>
      <c r="D152" s="19"/>
      <c r="E152" s="111"/>
      <c r="F152" s="111"/>
      <c r="G152" s="111"/>
    </row>
    <row r="153" spans="1:7" s="58" customFormat="1" x14ac:dyDescent="0.2">
      <c r="A153" s="12"/>
      <c r="B153" s="59"/>
      <c r="C153" s="57"/>
      <c r="D153" s="19"/>
      <c r="E153" s="111"/>
      <c r="F153" s="111"/>
      <c r="G153" s="111"/>
    </row>
    <row r="154" spans="1:7" s="58" customFormat="1" x14ac:dyDescent="0.2">
      <c r="A154" s="12"/>
      <c r="B154" s="59"/>
      <c r="C154" s="57"/>
      <c r="D154" s="19"/>
      <c r="E154" s="111"/>
      <c r="F154" s="111"/>
      <c r="G154" s="111"/>
    </row>
    <row r="155" spans="1:7" s="58" customFormat="1" x14ac:dyDescent="0.2">
      <c r="A155" s="12"/>
      <c r="B155" s="59"/>
      <c r="C155" s="57"/>
      <c r="D155" s="19"/>
      <c r="E155" s="111"/>
      <c r="F155" s="111"/>
      <c r="G155" s="111"/>
    </row>
    <row r="156" spans="1:7" s="58" customFormat="1" x14ac:dyDescent="0.2">
      <c r="A156" s="12"/>
      <c r="B156" s="59"/>
      <c r="C156" s="57"/>
      <c r="D156" s="19"/>
      <c r="E156" s="111"/>
      <c r="F156" s="111"/>
      <c r="G156" s="111"/>
    </row>
    <row r="157" spans="1:7" s="58" customFormat="1" x14ac:dyDescent="0.2">
      <c r="A157" s="12"/>
      <c r="B157" s="59"/>
      <c r="C157" s="57"/>
      <c r="D157" s="19"/>
      <c r="E157" s="111"/>
      <c r="F157" s="111"/>
      <c r="G157" s="111"/>
    </row>
    <row r="158" spans="1:7" s="58" customFormat="1" x14ac:dyDescent="0.2">
      <c r="A158" s="12"/>
      <c r="B158" s="59"/>
      <c r="C158" s="57"/>
      <c r="D158" s="19"/>
      <c r="E158" s="111"/>
      <c r="F158" s="111"/>
      <c r="G158" s="111"/>
    </row>
    <row r="159" spans="1:7" s="58" customFormat="1" x14ac:dyDescent="0.2">
      <c r="A159" s="12"/>
      <c r="B159" s="59"/>
      <c r="C159" s="57"/>
      <c r="D159" s="19"/>
      <c r="E159" s="111"/>
      <c r="F159" s="111"/>
      <c r="G159" s="111"/>
    </row>
    <row r="160" spans="1:7" s="58" customFormat="1" x14ac:dyDescent="0.2">
      <c r="A160" s="12"/>
      <c r="B160" s="59"/>
      <c r="C160" s="57"/>
      <c r="D160" s="57"/>
      <c r="E160" s="111"/>
      <c r="F160" s="111"/>
      <c r="G160" s="111"/>
    </row>
    <row r="161" spans="1:7" s="58" customFormat="1" x14ac:dyDescent="0.2">
      <c r="A161" s="12"/>
      <c r="B161" s="59"/>
      <c r="C161" s="57"/>
      <c r="D161" s="57"/>
      <c r="E161" s="111"/>
      <c r="F161" s="111"/>
      <c r="G161" s="111"/>
    </row>
    <row r="162" spans="1:7" s="58" customFormat="1" x14ac:dyDescent="0.2">
      <c r="A162" s="12"/>
      <c r="B162" s="59"/>
      <c r="C162" s="57"/>
      <c r="D162" s="57"/>
      <c r="E162" s="111"/>
      <c r="F162" s="111"/>
      <c r="G162" s="111"/>
    </row>
    <row r="163" spans="1:7" s="58" customFormat="1" x14ac:dyDescent="0.2">
      <c r="A163" s="12"/>
      <c r="B163" s="59"/>
      <c r="C163" s="57"/>
      <c r="D163" s="57"/>
      <c r="E163" s="111"/>
      <c r="F163" s="111"/>
      <c r="G163" s="111"/>
    </row>
    <row r="164" spans="1:7" s="58" customFormat="1" x14ac:dyDescent="0.2">
      <c r="A164" s="12"/>
      <c r="B164" s="59"/>
      <c r="C164" s="57"/>
      <c r="D164" s="57"/>
      <c r="E164" s="111"/>
      <c r="F164" s="111"/>
      <c r="G164" s="111"/>
    </row>
    <row r="165" spans="1:7" s="58" customFormat="1" x14ac:dyDescent="0.2">
      <c r="A165" s="12"/>
      <c r="B165" s="59"/>
      <c r="C165" s="57"/>
      <c r="D165" s="57"/>
      <c r="E165" s="111"/>
      <c r="F165" s="111"/>
      <c r="G165" s="111"/>
    </row>
    <row r="166" spans="1:7" s="58" customFormat="1" x14ac:dyDescent="0.2">
      <c r="A166" s="12"/>
      <c r="B166" s="59"/>
      <c r="C166" s="57"/>
      <c r="D166" s="57"/>
      <c r="E166" s="111"/>
      <c r="F166" s="111"/>
      <c r="G166" s="111"/>
    </row>
    <row r="167" spans="1:7" s="58" customFormat="1" x14ac:dyDescent="0.2">
      <c r="A167" s="12"/>
      <c r="B167" s="59"/>
      <c r="C167" s="57"/>
      <c r="D167" s="57"/>
      <c r="E167" s="111"/>
      <c r="F167" s="111"/>
      <c r="G167" s="111"/>
    </row>
    <row r="168" spans="1:7" s="58" customFormat="1" x14ac:dyDescent="0.2">
      <c r="A168" s="12"/>
      <c r="B168" s="59"/>
      <c r="C168" s="57"/>
      <c r="D168" s="57"/>
      <c r="E168" s="111"/>
      <c r="F168" s="111"/>
      <c r="G168" s="111"/>
    </row>
    <row r="169" spans="1:7" s="58" customFormat="1" x14ac:dyDescent="0.2">
      <c r="A169" s="12"/>
      <c r="B169" s="59"/>
      <c r="C169" s="57"/>
      <c r="D169" s="57"/>
      <c r="E169" s="111"/>
      <c r="F169" s="111"/>
      <c r="G169" s="111"/>
    </row>
    <row r="170" spans="1:7" s="58" customFormat="1" x14ac:dyDescent="0.2">
      <c r="A170" s="12"/>
      <c r="B170" s="59"/>
      <c r="C170" s="57"/>
      <c r="D170" s="57"/>
      <c r="E170" s="111"/>
      <c r="F170" s="111"/>
      <c r="G170" s="111"/>
    </row>
    <row r="171" spans="1:7" s="58" customFormat="1" x14ac:dyDescent="0.2">
      <c r="A171" s="12"/>
      <c r="B171" s="59"/>
      <c r="C171" s="57"/>
      <c r="D171" s="57"/>
      <c r="E171" s="111"/>
      <c r="F171" s="111"/>
      <c r="G171" s="111"/>
    </row>
    <row r="172" spans="1:7" s="58" customFormat="1" x14ac:dyDescent="0.2">
      <c r="A172" s="12"/>
      <c r="B172" s="59"/>
      <c r="C172" s="57"/>
      <c r="D172" s="57"/>
      <c r="E172" s="111"/>
      <c r="F172" s="111"/>
      <c r="G172" s="111"/>
    </row>
    <row r="173" spans="1:7" s="58" customFormat="1" x14ac:dyDescent="0.2">
      <c r="A173" s="12"/>
      <c r="B173" s="59"/>
      <c r="C173" s="57"/>
      <c r="D173" s="57"/>
      <c r="E173" s="111"/>
      <c r="F173" s="111"/>
      <c r="G173" s="111"/>
    </row>
    <row r="174" spans="1:7" s="58" customFormat="1" x14ac:dyDescent="0.2">
      <c r="A174" s="12"/>
      <c r="B174" s="59"/>
      <c r="C174" s="57"/>
      <c r="D174" s="57"/>
      <c r="E174" s="111"/>
      <c r="F174" s="111"/>
      <c r="G174" s="111"/>
    </row>
    <row r="175" spans="1:7" x14ac:dyDescent="0.2">
      <c r="A175" s="12"/>
      <c r="B175" s="59"/>
    </row>
    <row r="176" spans="1:7" x14ac:dyDescent="0.2">
      <c r="A176" s="12"/>
      <c r="B176" s="59"/>
    </row>
    <row r="177" spans="1:2" x14ac:dyDescent="0.2">
      <c r="A177" s="12"/>
      <c r="B177" s="59"/>
    </row>
    <row r="178" spans="1:2" x14ac:dyDescent="0.2">
      <c r="A178" s="12"/>
      <c r="B178" s="59"/>
    </row>
    <row r="179" spans="1:2" x14ac:dyDescent="0.2">
      <c r="A179" s="12"/>
      <c r="B179" s="59"/>
    </row>
    <row r="180" spans="1:2" x14ac:dyDescent="0.2">
      <c r="A180" s="12"/>
      <c r="B180" s="59"/>
    </row>
    <row r="181" spans="1:2" x14ac:dyDescent="0.2">
      <c r="A181" s="12"/>
      <c r="B181" s="59"/>
    </row>
    <row r="182" spans="1:2" x14ac:dyDescent="0.2">
      <c r="A182" s="12"/>
      <c r="B182" s="59"/>
    </row>
    <row r="183" spans="1:2" x14ac:dyDescent="0.2">
      <c r="A183" s="12"/>
      <c r="B183" s="59"/>
    </row>
    <row r="184" spans="1:2" x14ac:dyDescent="0.2">
      <c r="A184" s="12"/>
      <c r="B184" s="59"/>
    </row>
    <row r="185" spans="1:2" x14ac:dyDescent="0.2">
      <c r="A185" s="12"/>
      <c r="B185" s="59"/>
    </row>
    <row r="186" spans="1:2" x14ac:dyDescent="0.2">
      <c r="A186" s="12"/>
      <c r="B186" s="59"/>
    </row>
    <row r="187" spans="1:2" x14ac:dyDescent="0.2">
      <c r="A187" s="12"/>
      <c r="B187" s="59"/>
    </row>
    <row r="188" spans="1:2" x14ac:dyDescent="0.2">
      <c r="A188" s="12"/>
      <c r="B188" s="59"/>
    </row>
    <row r="189" spans="1:2" x14ac:dyDescent="0.2">
      <c r="A189" s="12"/>
      <c r="B189" s="59"/>
    </row>
    <row r="190" spans="1:2" x14ac:dyDescent="0.2">
      <c r="A190" s="12"/>
      <c r="B190" s="59"/>
    </row>
    <row r="191" spans="1:2" x14ac:dyDescent="0.2">
      <c r="A191" s="12"/>
      <c r="B191" s="59"/>
    </row>
    <row r="192" spans="1:2" x14ac:dyDescent="0.2">
      <c r="A192" s="12"/>
      <c r="B192" s="59"/>
    </row>
    <row r="193" spans="1:2" x14ac:dyDescent="0.2">
      <c r="A193" s="12"/>
      <c r="B193" s="59"/>
    </row>
    <row r="194" spans="1:2" x14ac:dyDescent="0.2">
      <c r="A194" s="12"/>
      <c r="B194" s="59"/>
    </row>
    <row r="195" spans="1:2" x14ac:dyDescent="0.2">
      <c r="A195" s="12"/>
      <c r="B195" s="59"/>
    </row>
    <row r="196" spans="1:2" x14ac:dyDescent="0.2">
      <c r="A196" s="12"/>
      <c r="B196" s="59"/>
    </row>
    <row r="197" spans="1:2" x14ac:dyDescent="0.2">
      <c r="A197" s="12"/>
      <c r="B197" s="59"/>
    </row>
    <row r="198" spans="1:2" x14ac:dyDescent="0.2">
      <c r="A198" s="12"/>
      <c r="B198" s="59"/>
    </row>
    <row r="199" spans="1:2" x14ac:dyDescent="0.2">
      <c r="A199" s="12"/>
      <c r="B199" s="59"/>
    </row>
    <row r="200" spans="1:2" x14ac:dyDescent="0.2">
      <c r="A200" s="12"/>
      <c r="B200" s="59"/>
    </row>
    <row r="201" spans="1:2" x14ac:dyDescent="0.2">
      <c r="A201" s="12"/>
      <c r="B201" s="59"/>
    </row>
    <row r="202" spans="1:2" x14ac:dyDescent="0.2">
      <c r="A202" s="12"/>
      <c r="B202" s="59"/>
    </row>
    <row r="203" spans="1:2" x14ac:dyDescent="0.2">
      <c r="A203" s="12"/>
      <c r="B203" s="59"/>
    </row>
    <row r="204" spans="1:2" x14ac:dyDescent="0.2">
      <c r="A204" s="12"/>
      <c r="B204" s="59"/>
    </row>
    <row r="205" spans="1:2" x14ac:dyDescent="0.2">
      <c r="A205" s="12"/>
      <c r="B205" s="59"/>
    </row>
    <row r="206" spans="1:2" x14ac:dyDescent="0.2">
      <c r="A206" s="12"/>
      <c r="B206" s="59"/>
    </row>
    <row r="207" spans="1:2" x14ac:dyDescent="0.2">
      <c r="A207" s="12"/>
      <c r="B207" s="59"/>
    </row>
    <row r="208" spans="1:2" x14ac:dyDescent="0.2">
      <c r="A208" s="12"/>
      <c r="B208" s="59"/>
    </row>
    <row r="209" spans="1:2" x14ac:dyDescent="0.2">
      <c r="A209" s="12"/>
      <c r="B209" s="59"/>
    </row>
    <row r="210" spans="1:2" x14ac:dyDescent="0.2">
      <c r="A210" s="12"/>
      <c r="B210" s="59"/>
    </row>
    <row r="211" spans="1:2" x14ac:dyDescent="0.2">
      <c r="A211" s="12"/>
      <c r="B211" s="59"/>
    </row>
    <row r="212" spans="1:2" x14ac:dyDescent="0.2">
      <c r="A212" s="12"/>
      <c r="B212" s="59"/>
    </row>
    <row r="213" spans="1:2" x14ac:dyDescent="0.2">
      <c r="A213" s="12"/>
      <c r="B213" s="59"/>
    </row>
    <row r="214" spans="1:2" x14ac:dyDescent="0.2">
      <c r="A214" s="12"/>
      <c r="B214" s="59"/>
    </row>
    <row r="215" spans="1:2" x14ac:dyDescent="0.2">
      <c r="A215" s="12"/>
      <c r="B215" s="59"/>
    </row>
    <row r="216" spans="1:2" x14ac:dyDescent="0.2">
      <c r="A216" s="12"/>
      <c r="B216" s="59"/>
    </row>
    <row r="217" spans="1:2" x14ac:dyDescent="0.2">
      <c r="A217" s="12"/>
      <c r="B217" s="59"/>
    </row>
    <row r="218" spans="1:2" x14ac:dyDescent="0.2">
      <c r="A218" s="12"/>
      <c r="B218" s="59"/>
    </row>
    <row r="219" spans="1:2" x14ac:dyDescent="0.2">
      <c r="A219" s="12"/>
      <c r="B219" s="59"/>
    </row>
    <row r="220" spans="1:2" x14ac:dyDescent="0.2">
      <c r="A220" s="12"/>
      <c r="B220" s="59"/>
    </row>
    <row r="221" spans="1:2" x14ac:dyDescent="0.2">
      <c r="A221" s="12"/>
      <c r="B221" s="59"/>
    </row>
    <row r="222" spans="1:2" x14ac:dyDescent="0.2">
      <c r="A222" s="12"/>
      <c r="B222" s="59"/>
    </row>
    <row r="223" spans="1:2" x14ac:dyDescent="0.2">
      <c r="A223" s="12"/>
      <c r="B223" s="59"/>
    </row>
    <row r="224" spans="1:2" x14ac:dyDescent="0.2">
      <c r="A224" s="12"/>
      <c r="B224" s="59"/>
    </row>
    <row r="225" spans="1:2" x14ac:dyDescent="0.2">
      <c r="A225" s="12"/>
      <c r="B225" s="59"/>
    </row>
    <row r="226" spans="1:2" x14ac:dyDescent="0.2">
      <c r="A226" s="12"/>
      <c r="B226" s="59"/>
    </row>
    <row r="227" spans="1:2" x14ac:dyDescent="0.2">
      <c r="A227" s="12"/>
      <c r="B227" s="59"/>
    </row>
    <row r="228" spans="1:2" x14ac:dyDescent="0.2">
      <c r="A228" s="12"/>
      <c r="B228" s="59"/>
    </row>
    <row r="229" spans="1:2" x14ac:dyDescent="0.2">
      <c r="A229" s="12"/>
      <c r="B229" s="59"/>
    </row>
    <row r="230" spans="1:2" x14ac:dyDescent="0.2">
      <c r="A230" s="12"/>
      <c r="B230" s="59"/>
    </row>
    <row r="231" spans="1:2" x14ac:dyDescent="0.2">
      <c r="A231" s="12"/>
      <c r="B231" s="59"/>
    </row>
    <row r="232" spans="1:2" x14ac:dyDescent="0.2">
      <c r="A232" s="12"/>
      <c r="B232" s="59"/>
    </row>
    <row r="233" spans="1:2" x14ac:dyDescent="0.2">
      <c r="A233" s="12"/>
      <c r="B233" s="59"/>
    </row>
    <row r="234" spans="1:2" x14ac:dyDescent="0.2">
      <c r="A234" s="12"/>
      <c r="B234" s="59"/>
    </row>
    <row r="235" spans="1:2" x14ac:dyDescent="0.2">
      <c r="A235" s="12"/>
      <c r="B235" s="59"/>
    </row>
    <row r="236" spans="1:2" x14ac:dyDescent="0.2">
      <c r="A236" s="12"/>
      <c r="B236" s="59"/>
    </row>
    <row r="237" spans="1:2" x14ac:dyDescent="0.2">
      <c r="A237" s="12"/>
      <c r="B237" s="59"/>
    </row>
    <row r="238" spans="1:2" x14ac:dyDescent="0.2">
      <c r="A238" s="12"/>
      <c r="B238" s="59"/>
    </row>
    <row r="239" spans="1:2" x14ac:dyDescent="0.2">
      <c r="A239" s="12"/>
      <c r="B239" s="59"/>
    </row>
    <row r="240" spans="1:2" x14ac:dyDescent="0.2">
      <c r="A240" s="12"/>
      <c r="B240" s="59"/>
    </row>
    <row r="241" spans="1:2" x14ac:dyDescent="0.2">
      <c r="A241" s="12"/>
      <c r="B241" s="59"/>
    </row>
    <row r="242" spans="1:2" x14ac:dyDescent="0.2">
      <c r="A242" s="12"/>
      <c r="B242" s="59"/>
    </row>
    <row r="243" spans="1:2" x14ac:dyDescent="0.2">
      <c r="A243" s="12"/>
      <c r="B243" s="59"/>
    </row>
    <row r="244" spans="1:2" x14ac:dyDescent="0.2">
      <c r="A244" s="12"/>
      <c r="B244" s="59"/>
    </row>
    <row r="245" spans="1:2" x14ac:dyDescent="0.2">
      <c r="A245" s="12"/>
      <c r="B245" s="59"/>
    </row>
    <row r="246" spans="1:2" x14ac:dyDescent="0.2">
      <c r="A246" s="12"/>
      <c r="B246" s="59"/>
    </row>
    <row r="247" spans="1:2" x14ac:dyDescent="0.2">
      <c r="A247" s="12"/>
      <c r="B247" s="59"/>
    </row>
    <row r="248" spans="1:2" x14ac:dyDescent="0.2">
      <c r="A248" s="12"/>
      <c r="B248" s="59"/>
    </row>
    <row r="249" spans="1:2" x14ac:dyDescent="0.2">
      <c r="A249" s="12"/>
      <c r="B249" s="59"/>
    </row>
    <row r="250" spans="1:2" x14ac:dyDescent="0.2">
      <c r="A250" s="12"/>
      <c r="B250" s="59"/>
    </row>
    <row r="251" spans="1:2" x14ac:dyDescent="0.2">
      <c r="A251" s="12"/>
      <c r="B251" s="59"/>
    </row>
    <row r="252" spans="1:2" x14ac:dyDescent="0.2">
      <c r="A252" s="12"/>
      <c r="B252" s="59"/>
    </row>
    <row r="253" spans="1:2" x14ac:dyDescent="0.2">
      <c r="A253" s="12"/>
      <c r="B253" s="59"/>
    </row>
    <row r="254" spans="1:2" x14ac:dyDescent="0.2">
      <c r="A254" s="12"/>
      <c r="B254" s="59"/>
    </row>
    <row r="255" spans="1:2" x14ac:dyDescent="0.2">
      <c r="A255" s="12"/>
      <c r="B255" s="59"/>
    </row>
    <row r="256" spans="1:2" x14ac:dyDescent="0.2">
      <c r="A256" s="12"/>
      <c r="B256" s="59"/>
    </row>
    <row r="257" spans="1:2" x14ac:dyDescent="0.2">
      <c r="A257" s="12"/>
      <c r="B257" s="59"/>
    </row>
    <row r="258" spans="1:2" x14ac:dyDescent="0.2">
      <c r="A258" s="12"/>
      <c r="B258" s="59"/>
    </row>
    <row r="259" spans="1:2" x14ac:dyDescent="0.2">
      <c r="A259" s="12"/>
      <c r="B259" s="59"/>
    </row>
    <row r="260" spans="1:2" x14ac:dyDescent="0.2">
      <c r="A260" s="12"/>
      <c r="B260" s="59"/>
    </row>
    <row r="261" spans="1:2" x14ac:dyDescent="0.2">
      <c r="A261" s="12"/>
      <c r="B261" s="59"/>
    </row>
    <row r="262" spans="1:2" x14ac:dyDescent="0.2">
      <c r="A262" s="12"/>
      <c r="B262" s="59"/>
    </row>
    <row r="263" spans="1:2" x14ac:dyDescent="0.2">
      <c r="A263" s="12"/>
      <c r="B263" s="59"/>
    </row>
    <row r="264" spans="1:2" x14ac:dyDescent="0.2">
      <c r="A264" s="12"/>
      <c r="B264" s="59"/>
    </row>
    <row r="265" spans="1:2" x14ac:dyDescent="0.2">
      <c r="A265" s="12"/>
      <c r="B265" s="59"/>
    </row>
    <row r="266" spans="1:2" x14ac:dyDescent="0.2">
      <c r="A266" s="12"/>
      <c r="B266" s="59"/>
    </row>
    <row r="267" spans="1:2" x14ac:dyDescent="0.2">
      <c r="A267" s="12"/>
      <c r="B267" s="59"/>
    </row>
    <row r="268" spans="1:2" x14ac:dyDescent="0.2">
      <c r="A268" s="12"/>
      <c r="B268" s="59"/>
    </row>
    <row r="269" spans="1:2" x14ac:dyDescent="0.2">
      <c r="A269" s="12"/>
      <c r="B269" s="59"/>
    </row>
    <row r="270" spans="1:2" x14ac:dyDescent="0.2">
      <c r="A270" s="12"/>
      <c r="B270" s="59"/>
    </row>
    <row r="271" spans="1:2" x14ac:dyDescent="0.2">
      <c r="A271" s="12"/>
      <c r="B271" s="59"/>
    </row>
    <row r="272" spans="1:2" x14ac:dyDescent="0.2">
      <c r="A272" s="12"/>
      <c r="B272" s="59"/>
    </row>
    <row r="273" spans="1:2" x14ac:dyDescent="0.2">
      <c r="A273" s="12"/>
      <c r="B273" s="59"/>
    </row>
    <row r="274" spans="1:2" x14ac:dyDescent="0.2">
      <c r="A274" s="12"/>
      <c r="B274" s="59"/>
    </row>
    <row r="275" spans="1:2" x14ac:dyDescent="0.2">
      <c r="A275" s="12"/>
      <c r="B275" s="59"/>
    </row>
    <row r="276" spans="1:2" x14ac:dyDescent="0.2">
      <c r="A276" s="12"/>
      <c r="B276" s="59"/>
    </row>
    <row r="277" spans="1:2" x14ac:dyDescent="0.2">
      <c r="A277" s="12"/>
      <c r="B277" s="59"/>
    </row>
    <row r="278" spans="1:2" x14ac:dyDescent="0.2">
      <c r="A278" s="12"/>
      <c r="B278" s="59"/>
    </row>
    <row r="279" spans="1:2" x14ac:dyDescent="0.2">
      <c r="A279" s="12"/>
      <c r="B279" s="59"/>
    </row>
    <row r="280" spans="1:2" x14ac:dyDescent="0.2">
      <c r="A280" s="12"/>
      <c r="B280" s="59"/>
    </row>
    <row r="281" spans="1:2" x14ac:dyDescent="0.2">
      <c r="A281" s="12"/>
      <c r="B281" s="59"/>
    </row>
    <row r="282" spans="1:2" x14ac:dyDescent="0.2">
      <c r="A282" s="12"/>
      <c r="B282" s="59"/>
    </row>
    <row r="283" spans="1:2" x14ac:dyDescent="0.2">
      <c r="A283" s="12"/>
      <c r="B283" s="59"/>
    </row>
    <row r="284" spans="1:2" x14ac:dyDescent="0.2">
      <c r="A284" s="12"/>
      <c r="B284" s="59"/>
    </row>
    <row r="285" spans="1:2" x14ac:dyDescent="0.2">
      <c r="A285" s="12"/>
      <c r="B285" s="59"/>
    </row>
    <row r="286" spans="1:2" x14ac:dyDescent="0.2">
      <c r="A286" s="12"/>
      <c r="B286" s="59"/>
    </row>
    <row r="287" spans="1:2" x14ac:dyDescent="0.2">
      <c r="A287" s="12"/>
      <c r="B287" s="59"/>
    </row>
    <row r="288" spans="1:2" x14ac:dyDescent="0.2">
      <c r="A288" s="12"/>
      <c r="B288" s="59"/>
    </row>
    <row r="289" spans="1:2" x14ac:dyDescent="0.2">
      <c r="A289" s="12"/>
      <c r="B289" s="59"/>
    </row>
    <row r="290" spans="1:2" x14ac:dyDescent="0.2">
      <c r="A290" s="12"/>
      <c r="B290" s="59"/>
    </row>
    <row r="291" spans="1:2" x14ac:dyDescent="0.2">
      <c r="A291" s="12"/>
      <c r="B291" s="59"/>
    </row>
    <row r="292" spans="1:2" x14ac:dyDescent="0.2">
      <c r="A292" s="12"/>
      <c r="B292" s="59"/>
    </row>
    <row r="293" spans="1:2" x14ac:dyDescent="0.2">
      <c r="A293" s="12"/>
      <c r="B293" s="59"/>
    </row>
    <row r="294" spans="1:2" x14ac:dyDescent="0.2">
      <c r="A294" s="12"/>
      <c r="B294" s="59"/>
    </row>
    <row r="295" spans="1:2" x14ac:dyDescent="0.2">
      <c r="A295" s="12"/>
      <c r="B295" s="59"/>
    </row>
    <row r="296" spans="1:2" x14ac:dyDescent="0.2">
      <c r="A296" s="12"/>
      <c r="B296" s="59"/>
    </row>
    <row r="297" spans="1:2" x14ac:dyDescent="0.2">
      <c r="A297" s="12"/>
      <c r="B297" s="59"/>
    </row>
    <row r="298" spans="1:2" x14ac:dyDescent="0.2">
      <c r="A298" s="12"/>
      <c r="B298" s="59"/>
    </row>
    <row r="299" spans="1:2" x14ac:dyDescent="0.2">
      <c r="A299" s="12"/>
      <c r="B299" s="59"/>
    </row>
    <row r="300" spans="1:2" x14ac:dyDescent="0.2">
      <c r="A300" s="12"/>
      <c r="B300" s="59"/>
    </row>
    <row r="301" spans="1:2" x14ac:dyDescent="0.2">
      <c r="A301" s="12"/>
      <c r="B301" s="59"/>
    </row>
    <row r="302" spans="1:2" x14ac:dyDescent="0.2">
      <c r="A302" s="12"/>
      <c r="B302" s="59"/>
    </row>
    <row r="303" spans="1:2" x14ac:dyDescent="0.2">
      <c r="A303" s="12"/>
      <c r="B303" s="59"/>
    </row>
    <row r="304" spans="1:2" x14ac:dyDescent="0.2">
      <c r="A304" s="12"/>
      <c r="B304" s="59"/>
    </row>
    <row r="305" spans="1:2" x14ac:dyDescent="0.2">
      <c r="A305" s="12"/>
      <c r="B305" s="59"/>
    </row>
    <row r="306" spans="1:2" x14ac:dyDescent="0.2">
      <c r="A306" s="12"/>
      <c r="B306" s="59"/>
    </row>
    <row r="307" spans="1:2" x14ac:dyDescent="0.2">
      <c r="A307" s="12"/>
      <c r="B307" s="59"/>
    </row>
    <row r="308" spans="1:2" x14ac:dyDescent="0.2">
      <c r="A308" s="12"/>
      <c r="B308" s="59"/>
    </row>
    <row r="309" spans="1:2" x14ac:dyDescent="0.2">
      <c r="A309" s="12"/>
      <c r="B309" s="59"/>
    </row>
    <row r="310" spans="1:2" x14ac:dyDescent="0.2">
      <c r="A310" s="12"/>
      <c r="B310" s="59"/>
    </row>
    <row r="311" spans="1:2" x14ac:dyDescent="0.2">
      <c r="A311" s="12"/>
      <c r="B311" s="59"/>
    </row>
    <row r="312" spans="1:2" x14ac:dyDescent="0.2">
      <c r="A312" s="12"/>
      <c r="B312" s="59"/>
    </row>
    <row r="313" spans="1:2" x14ac:dyDescent="0.2">
      <c r="A313" s="12"/>
      <c r="B313" s="59"/>
    </row>
    <row r="314" spans="1:2" x14ac:dyDescent="0.2">
      <c r="A314" s="12"/>
      <c r="B314" s="59"/>
    </row>
    <row r="315" spans="1:2" x14ac:dyDescent="0.2">
      <c r="A315" s="12"/>
      <c r="B315" s="59"/>
    </row>
    <row r="316" spans="1:2" x14ac:dyDescent="0.2">
      <c r="A316" s="12"/>
      <c r="B316" s="59"/>
    </row>
    <row r="317" spans="1:2" x14ac:dyDescent="0.2">
      <c r="A317" s="12"/>
      <c r="B317" s="59"/>
    </row>
    <row r="318" spans="1:2" x14ac:dyDescent="0.2">
      <c r="A318" s="12"/>
      <c r="B318" s="59"/>
    </row>
    <row r="319" spans="1:2" x14ac:dyDescent="0.2">
      <c r="A319" s="12"/>
      <c r="B319" s="59"/>
    </row>
    <row r="320" spans="1:2" x14ac:dyDescent="0.2">
      <c r="A320" s="12"/>
      <c r="B320" s="59"/>
    </row>
    <row r="321" spans="1:2" x14ac:dyDescent="0.2">
      <c r="A321" s="12"/>
      <c r="B321" s="59"/>
    </row>
    <row r="322" spans="1:2" x14ac:dyDescent="0.2">
      <c r="A322" s="12"/>
      <c r="B322" s="59"/>
    </row>
    <row r="323" spans="1:2" x14ac:dyDescent="0.2">
      <c r="A323" s="12"/>
      <c r="B323" s="59"/>
    </row>
    <row r="324" spans="1:2" x14ac:dyDescent="0.2">
      <c r="A324" s="12"/>
      <c r="B324" s="59"/>
    </row>
    <row r="325" spans="1:2" x14ac:dyDescent="0.2">
      <c r="A325" s="12"/>
      <c r="B325" s="59"/>
    </row>
    <row r="326" spans="1:2" x14ac:dyDescent="0.2">
      <c r="A326" s="12"/>
      <c r="B326" s="59"/>
    </row>
    <row r="327" spans="1:2" x14ac:dyDescent="0.2">
      <c r="A327" s="12"/>
      <c r="B327" s="59"/>
    </row>
    <row r="328" spans="1:2" x14ac:dyDescent="0.2">
      <c r="A328" s="12"/>
      <c r="B328" s="59"/>
    </row>
    <row r="329" spans="1:2" x14ac:dyDescent="0.2">
      <c r="A329" s="12"/>
      <c r="B329" s="59"/>
    </row>
    <row r="330" spans="1:2" x14ac:dyDescent="0.2">
      <c r="A330" s="12"/>
      <c r="B330" s="59"/>
    </row>
    <row r="331" spans="1:2" x14ac:dyDescent="0.2">
      <c r="A331" s="12"/>
      <c r="B331" s="59"/>
    </row>
    <row r="332" spans="1:2" x14ac:dyDescent="0.2">
      <c r="A332" s="12"/>
      <c r="B332" s="59"/>
    </row>
    <row r="333" spans="1:2" x14ac:dyDescent="0.2">
      <c r="A333" s="12"/>
      <c r="B333" s="59"/>
    </row>
    <row r="334" spans="1:2" x14ac:dyDescent="0.2">
      <c r="A334" s="12"/>
      <c r="B334" s="59"/>
    </row>
    <row r="335" spans="1:2" x14ac:dyDescent="0.2">
      <c r="A335" s="12"/>
      <c r="B335" s="59"/>
    </row>
    <row r="336" spans="1:2" x14ac:dyDescent="0.2">
      <c r="A336" s="12"/>
      <c r="B336" s="59"/>
    </row>
    <row r="337" spans="1:2" x14ac:dyDescent="0.2">
      <c r="A337" s="12"/>
      <c r="B337" s="59"/>
    </row>
    <row r="338" spans="1:2" x14ac:dyDescent="0.2">
      <c r="A338" s="12"/>
      <c r="B338" s="59"/>
    </row>
    <row r="339" spans="1:2" x14ac:dyDescent="0.2">
      <c r="A339" s="12"/>
      <c r="B339" s="59"/>
    </row>
    <row r="340" spans="1:2" x14ac:dyDescent="0.2">
      <c r="A340" s="12"/>
      <c r="B340" s="59"/>
    </row>
    <row r="341" spans="1:2" x14ac:dyDescent="0.2">
      <c r="A341" s="12"/>
      <c r="B341" s="59"/>
    </row>
    <row r="342" spans="1:2" x14ac:dyDescent="0.2">
      <c r="A342" s="12"/>
      <c r="B342" s="40"/>
    </row>
    <row r="343" spans="1:2" x14ac:dyDescent="0.2">
      <c r="A343" s="12"/>
      <c r="B343" s="40"/>
    </row>
    <row r="344" spans="1:2" x14ac:dyDescent="0.2">
      <c r="A344" s="12"/>
      <c r="B344" s="40"/>
    </row>
    <row r="345" spans="1:2" x14ac:dyDescent="0.2">
      <c r="A345" s="12"/>
      <c r="B345" s="40"/>
    </row>
    <row r="346" spans="1:2" x14ac:dyDescent="0.2">
      <c r="A346" s="12"/>
      <c r="B346" s="40"/>
    </row>
    <row r="347" spans="1:2" x14ac:dyDescent="0.2">
      <c r="A347" s="12"/>
      <c r="B347" s="40"/>
    </row>
    <row r="348" spans="1:2" x14ac:dyDescent="0.2">
      <c r="A348" s="12"/>
      <c r="B348" s="40"/>
    </row>
    <row r="349" spans="1:2" x14ac:dyDescent="0.2">
      <c r="A349" s="12"/>
      <c r="B349" s="40"/>
    </row>
    <row r="350" spans="1:2" x14ac:dyDescent="0.2">
      <c r="A350" s="12"/>
      <c r="B350" s="40"/>
    </row>
    <row r="351" spans="1:2" x14ac:dyDescent="0.2">
      <c r="A351" s="12"/>
      <c r="B351" s="40"/>
    </row>
    <row r="352" spans="1:2" x14ac:dyDescent="0.2">
      <c r="A352" s="12"/>
      <c r="B352" s="40"/>
    </row>
    <row r="353" spans="1:2" x14ac:dyDescent="0.2">
      <c r="A353" s="12"/>
      <c r="B353" s="40"/>
    </row>
    <row r="354" spans="1:2" x14ac:dyDescent="0.2">
      <c r="A354" s="12"/>
      <c r="B354" s="40"/>
    </row>
    <row r="355" spans="1:2" x14ac:dyDescent="0.2">
      <c r="A355" s="12"/>
      <c r="B355" s="40"/>
    </row>
    <row r="356" spans="1:2" x14ac:dyDescent="0.2">
      <c r="A356" s="12"/>
      <c r="B356" s="40"/>
    </row>
    <row r="357" spans="1:2" x14ac:dyDescent="0.2">
      <c r="A357" s="12"/>
      <c r="B357" s="40"/>
    </row>
    <row r="358" spans="1:2" x14ac:dyDescent="0.2">
      <c r="A358" s="12"/>
      <c r="B358" s="40"/>
    </row>
    <row r="359" spans="1:2" x14ac:dyDescent="0.2">
      <c r="A359" s="12"/>
      <c r="B359" s="40"/>
    </row>
    <row r="360" spans="1:2" x14ac:dyDescent="0.2">
      <c r="A360" s="12"/>
      <c r="B360" s="40"/>
    </row>
    <row r="361" spans="1:2" x14ac:dyDescent="0.2">
      <c r="A361" s="12"/>
      <c r="B361" s="40"/>
    </row>
    <row r="362" spans="1:2" x14ac:dyDescent="0.2">
      <c r="A362" s="12"/>
      <c r="B362" s="40"/>
    </row>
    <row r="363" spans="1:2" x14ac:dyDescent="0.2">
      <c r="A363" s="12"/>
      <c r="B363" s="40"/>
    </row>
    <row r="364" spans="1:2" x14ac:dyDescent="0.2">
      <c r="A364" s="12"/>
      <c r="B364" s="40"/>
    </row>
    <row r="365" spans="1:2" x14ac:dyDescent="0.2">
      <c r="A365" s="12"/>
      <c r="B365" s="40"/>
    </row>
    <row r="366" spans="1:2" x14ac:dyDescent="0.2">
      <c r="A366" s="12"/>
      <c r="B366" s="40"/>
    </row>
    <row r="367" spans="1:2" x14ac:dyDescent="0.2">
      <c r="A367" s="12"/>
      <c r="B367" s="40"/>
    </row>
    <row r="368" spans="1:2" x14ac:dyDescent="0.2">
      <c r="A368" s="12"/>
      <c r="B368" s="40"/>
    </row>
    <row r="369" spans="1:2" x14ac:dyDescent="0.2">
      <c r="A369" s="12"/>
      <c r="B369" s="40"/>
    </row>
    <row r="370" spans="1:2" x14ac:dyDescent="0.2">
      <c r="A370" s="12"/>
      <c r="B370" s="40"/>
    </row>
    <row r="371" spans="1:2" x14ac:dyDescent="0.2">
      <c r="A371" s="12"/>
      <c r="B371" s="40"/>
    </row>
    <row r="372" spans="1:2" x14ac:dyDescent="0.2">
      <c r="A372" s="12"/>
      <c r="B372" s="40"/>
    </row>
    <row r="373" spans="1:2" x14ac:dyDescent="0.2">
      <c r="A373" s="12"/>
      <c r="B373" s="40"/>
    </row>
    <row r="374" spans="1:2" x14ac:dyDescent="0.2">
      <c r="A374" s="12"/>
      <c r="B374" s="40"/>
    </row>
    <row r="375" spans="1:2" x14ac:dyDescent="0.2">
      <c r="A375" s="12"/>
      <c r="B375" s="40"/>
    </row>
    <row r="376" spans="1:2" x14ac:dyDescent="0.2">
      <c r="A376" s="12"/>
      <c r="B376" s="40"/>
    </row>
    <row r="377" spans="1:2" x14ac:dyDescent="0.2">
      <c r="A377" s="12"/>
      <c r="B377" s="40"/>
    </row>
    <row r="378" spans="1:2" x14ac:dyDescent="0.2">
      <c r="A378" s="12"/>
      <c r="B378" s="40"/>
    </row>
    <row r="379" spans="1:2" x14ac:dyDescent="0.2">
      <c r="A379" s="12"/>
      <c r="B379" s="40"/>
    </row>
    <row r="380" spans="1:2" x14ac:dyDescent="0.2">
      <c r="A380" s="12"/>
      <c r="B380" s="40"/>
    </row>
    <row r="381" spans="1:2" x14ac:dyDescent="0.2">
      <c r="A381" s="12"/>
      <c r="B381" s="40"/>
    </row>
    <row r="382" spans="1:2" x14ac:dyDescent="0.2">
      <c r="A382" s="12"/>
      <c r="B382" s="40"/>
    </row>
    <row r="383" spans="1:2" x14ac:dyDescent="0.2">
      <c r="A383" s="12"/>
      <c r="B383" s="40"/>
    </row>
    <row r="384" spans="1:2" x14ac:dyDescent="0.2">
      <c r="A384" s="12"/>
      <c r="B384" s="40"/>
    </row>
    <row r="385" spans="1:2" x14ac:dyDescent="0.2">
      <c r="A385" s="12"/>
      <c r="B385" s="40"/>
    </row>
    <row r="386" spans="1:2" x14ac:dyDescent="0.2">
      <c r="A386" s="12"/>
      <c r="B386" s="40"/>
    </row>
    <row r="387" spans="1:2" x14ac:dyDescent="0.2">
      <c r="A387" s="12"/>
      <c r="B387" s="40"/>
    </row>
    <row r="388" spans="1:2" x14ac:dyDescent="0.2">
      <c r="A388" s="12"/>
      <c r="B388" s="40"/>
    </row>
    <row r="389" spans="1:2" x14ac:dyDescent="0.2">
      <c r="A389" s="12"/>
      <c r="B389" s="40"/>
    </row>
    <row r="390" spans="1:2" x14ac:dyDescent="0.2">
      <c r="A390" s="12"/>
      <c r="B390" s="40"/>
    </row>
    <row r="391" spans="1:2" x14ac:dyDescent="0.2">
      <c r="A391" s="12"/>
      <c r="B391" s="40"/>
    </row>
    <row r="392" spans="1:2" x14ac:dyDescent="0.2">
      <c r="A392" s="12"/>
      <c r="B392" s="40"/>
    </row>
    <row r="393" spans="1:2" x14ac:dyDescent="0.2">
      <c r="A393" s="12"/>
      <c r="B393" s="40"/>
    </row>
    <row r="394" spans="1:2" x14ac:dyDescent="0.2">
      <c r="A394" s="12"/>
      <c r="B394" s="40"/>
    </row>
    <row r="395" spans="1:2" x14ac:dyDescent="0.2">
      <c r="A395" s="12"/>
      <c r="B395" s="40"/>
    </row>
    <row r="396" spans="1:2" x14ac:dyDescent="0.2">
      <c r="A396" s="12"/>
      <c r="B396" s="40"/>
    </row>
    <row r="397" spans="1:2" x14ac:dyDescent="0.2">
      <c r="A397" s="12"/>
      <c r="B397" s="40"/>
    </row>
    <row r="398" spans="1:2" x14ac:dyDescent="0.2">
      <c r="A398" s="12"/>
      <c r="B398" s="40"/>
    </row>
    <row r="399" spans="1:2" x14ac:dyDescent="0.2">
      <c r="A399" s="12"/>
      <c r="B399" s="40"/>
    </row>
    <row r="400" spans="1:2" x14ac:dyDescent="0.2">
      <c r="A400" s="12"/>
      <c r="B400" s="40"/>
    </row>
    <row r="401" spans="1:2" x14ac:dyDescent="0.2">
      <c r="A401" s="12"/>
      <c r="B401" s="40"/>
    </row>
    <row r="402" spans="1:2" x14ac:dyDescent="0.2">
      <c r="A402" s="12"/>
      <c r="B402" s="40"/>
    </row>
    <row r="403" spans="1:2" x14ac:dyDescent="0.2">
      <c r="A403" s="12"/>
      <c r="B403" s="40"/>
    </row>
    <row r="404" spans="1:2" x14ac:dyDescent="0.2">
      <c r="A404" s="12"/>
      <c r="B404" s="40"/>
    </row>
    <row r="405" spans="1:2" x14ac:dyDescent="0.2">
      <c r="A405" s="12"/>
      <c r="B405" s="40"/>
    </row>
    <row r="406" spans="1:2" x14ac:dyDescent="0.2">
      <c r="A406" s="12"/>
      <c r="B406" s="40"/>
    </row>
    <row r="407" spans="1:2" x14ac:dyDescent="0.2">
      <c r="A407" s="12"/>
      <c r="B407" s="40"/>
    </row>
    <row r="408" spans="1:2" x14ac:dyDescent="0.2">
      <c r="A408" s="12"/>
      <c r="B408" s="40"/>
    </row>
    <row r="409" spans="1:2" x14ac:dyDescent="0.2">
      <c r="A409" s="12"/>
      <c r="B409" s="40"/>
    </row>
    <row r="410" spans="1:2" x14ac:dyDescent="0.2">
      <c r="A410" s="12"/>
      <c r="B410" s="40"/>
    </row>
    <row r="411" spans="1:2" x14ac:dyDescent="0.2">
      <c r="A411" s="12"/>
      <c r="B411" s="40"/>
    </row>
    <row r="412" spans="1:2" x14ac:dyDescent="0.2">
      <c r="A412" s="12"/>
      <c r="B412" s="40"/>
    </row>
    <row r="413" spans="1:2" x14ac:dyDescent="0.2">
      <c r="A413" s="12"/>
      <c r="B413" s="40"/>
    </row>
    <row r="414" spans="1:2" x14ac:dyDescent="0.2">
      <c r="A414" s="12"/>
      <c r="B414" s="40"/>
    </row>
    <row r="415" spans="1:2" x14ac:dyDescent="0.2">
      <c r="A415" s="12"/>
      <c r="B415" s="40"/>
    </row>
    <row r="416" spans="1:2" x14ac:dyDescent="0.2">
      <c r="A416" s="12"/>
      <c r="B416" s="40"/>
    </row>
    <row r="417" spans="1:2" x14ac:dyDescent="0.2">
      <c r="A417" s="12"/>
      <c r="B417" s="40"/>
    </row>
    <row r="418" spans="1:2" x14ac:dyDescent="0.2">
      <c r="A418" s="12"/>
      <c r="B418" s="40"/>
    </row>
    <row r="419" spans="1:2" x14ac:dyDescent="0.2">
      <c r="A419" s="12"/>
      <c r="B419" s="40"/>
    </row>
    <row r="420" spans="1:2" x14ac:dyDescent="0.2">
      <c r="A420" s="12"/>
      <c r="B420" s="40"/>
    </row>
    <row r="421" spans="1:2" x14ac:dyDescent="0.2">
      <c r="A421" s="12"/>
      <c r="B421" s="40"/>
    </row>
    <row r="422" spans="1:2" x14ac:dyDescent="0.2">
      <c r="A422" s="12"/>
      <c r="B422" s="40"/>
    </row>
    <row r="423" spans="1:2" x14ac:dyDescent="0.2">
      <c r="A423" s="12"/>
      <c r="B423" s="40"/>
    </row>
    <row r="424" spans="1:2" x14ac:dyDescent="0.2">
      <c r="A424" s="12"/>
      <c r="B424" s="40"/>
    </row>
    <row r="425" spans="1:2" x14ac:dyDescent="0.2">
      <c r="A425" s="12"/>
      <c r="B425" s="40"/>
    </row>
    <row r="426" spans="1:2" x14ac:dyDescent="0.2">
      <c r="A426" s="12"/>
      <c r="B426" s="40"/>
    </row>
    <row r="427" spans="1:2" x14ac:dyDescent="0.2">
      <c r="A427" s="12"/>
      <c r="B427" s="40"/>
    </row>
    <row r="428" spans="1:2" x14ac:dyDescent="0.2">
      <c r="A428" s="12"/>
      <c r="B428" s="40"/>
    </row>
    <row r="429" spans="1:2" x14ac:dyDescent="0.2">
      <c r="A429" s="12"/>
      <c r="B429" s="40"/>
    </row>
    <row r="430" spans="1:2" x14ac:dyDescent="0.2">
      <c r="A430" s="12"/>
      <c r="B430" s="40"/>
    </row>
    <row r="431" spans="1:2" x14ac:dyDescent="0.2">
      <c r="A431" s="12"/>
      <c r="B431" s="40"/>
    </row>
    <row r="432" spans="1:2" x14ac:dyDescent="0.2">
      <c r="A432" s="12"/>
      <c r="B432" s="40"/>
    </row>
    <row r="433" spans="1:2" x14ac:dyDescent="0.2">
      <c r="A433" s="12"/>
      <c r="B433" s="40"/>
    </row>
    <row r="434" spans="1:2" x14ac:dyDescent="0.2">
      <c r="A434" s="12"/>
      <c r="B434" s="40"/>
    </row>
    <row r="435" spans="1:2" x14ac:dyDescent="0.2">
      <c r="A435" s="12"/>
      <c r="B435" s="40"/>
    </row>
    <row r="436" spans="1:2" x14ac:dyDescent="0.2">
      <c r="A436" s="12"/>
      <c r="B436" s="40"/>
    </row>
    <row r="437" spans="1:2" x14ac:dyDescent="0.2">
      <c r="A437" s="12"/>
      <c r="B437" s="40"/>
    </row>
    <row r="438" spans="1:2" x14ac:dyDescent="0.2">
      <c r="A438" s="12"/>
      <c r="B438" s="40"/>
    </row>
    <row r="439" spans="1:2" x14ac:dyDescent="0.2">
      <c r="A439" s="12"/>
      <c r="B439" s="40"/>
    </row>
    <row r="440" spans="1:2" x14ac:dyDescent="0.2">
      <c r="A440" s="12"/>
      <c r="B440" s="40"/>
    </row>
    <row r="441" spans="1:2" x14ac:dyDescent="0.2">
      <c r="A441" s="12"/>
      <c r="B441" s="40"/>
    </row>
    <row r="442" spans="1:2" x14ac:dyDescent="0.2">
      <c r="A442" s="12"/>
      <c r="B442" s="40"/>
    </row>
    <row r="443" spans="1:2" x14ac:dyDescent="0.2">
      <c r="A443" s="12"/>
      <c r="B443" s="40"/>
    </row>
    <row r="444" spans="1:2" x14ac:dyDescent="0.2">
      <c r="A444" s="12"/>
      <c r="B444" s="40"/>
    </row>
    <row r="445" spans="1:2" x14ac:dyDescent="0.2">
      <c r="A445" s="12"/>
      <c r="B445" s="40"/>
    </row>
    <row r="446" spans="1:2" x14ac:dyDescent="0.2">
      <c r="A446" s="12"/>
      <c r="B446" s="40"/>
    </row>
    <row r="447" spans="1:2" x14ac:dyDescent="0.2">
      <c r="A447" s="12"/>
      <c r="B447" s="40"/>
    </row>
    <row r="448" spans="1:2" x14ac:dyDescent="0.2">
      <c r="A448" s="12"/>
      <c r="B448" s="40"/>
    </row>
    <row r="449" spans="1:2" x14ac:dyDescent="0.2">
      <c r="A449" s="12"/>
      <c r="B449" s="40"/>
    </row>
    <row r="450" spans="1:2" x14ac:dyDescent="0.2">
      <c r="A450" s="12"/>
      <c r="B450" s="40"/>
    </row>
    <row r="451" spans="1:2" x14ac:dyDescent="0.2">
      <c r="A451" s="12"/>
      <c r="B451" s="40"/>
    </row>
    <row r="452" spans="1:2" x14ac:dyDescent="0.2">
      <c r="A452" s="12"/>
      <c r="B452" s="40"/>
    </row>
    <row r="453" spans="1:2" x14ac:dyDescent="0.2">
      <c r="A453" s="12"/>
      <c r="B453" s="40"/>
    </row>
    <row r="454" spans="1:2" x14ac:dyDescent="0.2">
      <c r="A454" s="12"/>
      <c r="B454" s="40"/>
    </row>
    <row r="455" spans="1:2" x14ac:dyDescent="0.2">
      <c r="A455" s="12"/>
      <c r="B455" s="40"/>
    </row>
    <row r="456" spans="1:2" x14ac:dyDescent="0.2">
      <c r="A456" s="12"/>
      <c r="B456" s="40"/>
    </row>
    <row r="457" spans="1:2" x14ac:dyDescent="0.2">
      <c r="A457" s="12"/>
      <c r="B457" s="40"/>
    </row>
    <row r="458" spans="1:2" x14ac:dyDescent="0.2">
      <c r="A458" s="12"/>
      <c r="B458" s="40"/>
    </row>
    <row r="459" spans="1:2" x14ac:dyDescent="0.2">
      <c r="A459" s="12"/>
      <c r="B459" s="40"/>
    </row>
    <row r="460" spans="1:2" x14ac:dyDescent="0.2">
      <c r="A460" s="12"/>
      <c r="B460" s="40"/>
    </row>
    <row r="461" spans="1:2" x14ac:dyDescent="0.2">
      <c r="A461" s="12"/>
      <c r="B461" s="40"/>
    </row>
    <row r="462" spans="1:2" x14ac:dyDescent="0.2">
      <c r="A462" s="12"/>
      <c r="B462" s="40"/>
    </row>
    <row r="463" spans="1:2" x14ac:dyDescent="0.2">
      <c r="A463" s="12"/>
      <c r="B463" s="40"/>
    </row>
    <row r="464" spans="1:2" x14ac:dyDescent="0.2">
      <c r="A464" s="12"/>
      <c r="B464" s="40"/>
    </row>
    <row r="465" spans="1:2" x14ac:dyDescent="0.2">
      <c r="A465" s="12"/>
      <c r="B465" s="40"/>
    </row>
    <row r="466" spans="1:2" x14ac:dyDescent="0.2">
      <c r="A466" s="12"/>
      <c r="B466" s="40"/>
    </row>
    <row r="467" spans="1:2" x14ac:dyDescent="0.2">
      <c r="A467" s="12"/>
      <c r="B467" s="40"/>
    </row>
    <row r="468" spans="1:2" x14ac:dyDescent="0.2">
      <c r="A468" s="12"/>
      <c r="B468" s="40"/>
    </row>
    <row r="469" spans="1:2" x14ac:dyDescent="0.2">
      <c r="A469" s="12"/>
      <c r="B469" s="40"/>
    </row>
    <row r="470" spans="1:2" x14ac:dyDescent="0.2">
      <c r="A470" s="12"/>
      <c r="B470" s="40"/>
    </row>
    <row r="471" spans="1:2" x14ac:dyDescent="0.2">
      <c r="A471" s="12"/>
      <c r="B471" s="40"/>
    </row>
    <row r="472" spans="1:2" x14ac:dyDescent="0.2">
      <c r="A472" s="12"/>
      <c r="B472" s="40"/>
    </row>
    <row r="473" spans="1:2" x14ac:dyDescent="0.2">
      <c r="A473" s="12"/>
      <c r="B473" s="40"/>
    </row>
    <row r="474" spans="1:2" x14ac:dyDescent="0.2">
      <c r="A474" s="12"/>
      <c r="B474" s="40"/>
    </row>
    <row r="475" spans="1:2" x14ac:dyDescent="0.2">
      <c r="A475" s="12"/>
      <c r="B475" s="40"/>
    </row>
    <row r="476" spans="1:2" x14ac:dyDescent="0.2">
      <c r="A476" s="12"/>
      <c r="B476" s="40"/>
    </row>
    <row r="477" spans="1:2" x14ac:dyDescent="0.2">
      <c r="A477" s="12"/>
      <c r="B477" s="40"/>
    </row>
    <row r="478" spans="1:2" x14ac:dyDescent="0.2">
      <c r="A478" s="12"/>
      <c r="B478" s="40"/>
    </row>
    <row r="479" spans="1:2" x14ac:dyDescent="0.2">
      <c r="A479" s="12"/>
      <c r="B479" s="40"/>
    </row>
    <row r="480" spans="1:2" x14ac:dyDescent="0.2">
      <c r="A480" s="12"/>
      <c r="B480" s="40"/>
    </row>
    <row r="481" spans="1:2" x14ac:dyDescent="0.2">
      <c r="A481" s="12"/>
      <c r="B481" s="40"/>
    </row>
    <row r="482" spans="1:2" x14ac:dyDescent="0.2">
      <c r="A482" s="12"/>
      <c r="B482" s="40"/>
    </row>
    <row r="483" spans="1:2" x14ac:dyDescent="0.2">
      <c r="A483" s="12"/>
      <c r="B483" s="40"/>
    </row>
    <row r="484" spans="1:2" x14ac:dyDescent="0.2">
      <c r="A484" s="12"/>
      <c r="B484" s="40"/>
    </row>
    <row r="485" spans="1:2" x14ac:dyDescent="0.2">
      <c r="A485" s="12"/>
      <c r="B485" s="40"/>
    </row>
    <row r="486" spans="1:2" x14ac:dyDescent="0.2">
      <c r="A486" s="12"/>
      <c r="B486" s="40"/>
    </row>
    <row r="487" spans="1:2" x14ac:dyDescent="0.2">
      <c r="A487" s="12"/>
      <c r="B487" s="40"/>
    </row>
    <row r="488" spans="1:2" x14ac:dyDescent="0.2">
      <c r="A488" s="12"/>
      <c r="B488" s="40"/>
    </row>
    <row r="489" spans="1:2" x14ac:dyDescent="0.2">
      <c r="A489" s="12"/>
      <c r="B489" s="40"/>
    </row>
    <row r="490" spans="1:2" x14ac:dyDescent="0.2">
      <c r="A490" s="12"/>
      <c r="B490" s="40"/>
    </row>
    <row r="491" spans="1:2" x14ac:dyDescent="0.2">
      <c r="A491" s="12"/>
      <c r="B491" s="40"/>
    </row>
    <row r="492" spans="1:2" x14ac:dyDescent="0.2">
      <c r="A492" s="12"/>
      <c r="B492" s="40"/>
    </row>
    <row r="493" spans="1:2" x14ac:dyDescent="0.2">
      <c r="A493" s="12"/>
      <c r="B493" s="40"/>
    </row>
    <row r="494" spans="1:2" x14ac:dyDescent="0.2">
      <c r="A494" s="12"/>
      <c r="B494" s="40"/>
    </row>
    <row r="495" spans="1:2" x14ac:dyDescent="0.2">
      <c r="A495" s="12"/>
      <c r="B495" s="40"/>
    </row>
    <row r="496" spans="1:2" x14ac:dyDescent="0.2">
      <c r="A496" s="12"/>
      <c r="B496" s="40"/>
    </row>
    <row r="497" spans="1:2" x14ac:dyDescent="0.2">
      <c r="A497" s="12"/>
      <c r="B497" s="40"/>
    </row>
    <row r="498" spans="1:2" x14ac:dyDescent="0.2">
      <c r="A498" s="12"/>
      <c r="B498" s="40"/>
    </row>
    <row r="499" spans="1:2" x14ac:dyDescent="0.2">
      <c r="A499" s="12"/>
      <c r="B499" s="40"/>
    </row>
    <row r="500" spans="1:2" x14ac:dyDescent="0.2">
      <c r="A500" s="12"/>
      <c r="B500" s="40"/>
    </row>
    <row r="501" spans="1:2" x14ac:dyDescent="0.2">
      <c r="A501" s="12"/>
      <c r="B501" s="40"/>
    </row>
    <row r="502" spans="1:2" x14ac:dyDescent="0.2">
      <c r="A502" s="12"/>
      <c r="B502" s="40"/>
    </row>
    <row r="503" spans="1:2" x14ac:dyDescent="0.2">
      <c r="A503" s="12"/>
      <c r="B503" s="40"/>
    </row>
    <row r="504" spans="1:2" x14ac:dyDescent="0.2">
      <c r="A504" s="12"/>
      <c r="B504" s="40"/>
    </row>
    <row r="505" spans="1:2" x14ac:dyDescent="0.2">
      <c r="A505" s="12"/>
      <c r="B505" s="40"/>
    </row>
    <row r="506" spans="1:2" x14ac:dyDescent="0.2">
      <c r="A506" s="12"/>
      <c r="B506" s="40"/>
    </row>
    <row r="507" spans="1:2" x14ac:dyDescent="0.2">
      <c r="A507" s="12"/>
      <c r="B507" s="40"/>
    </row>
    <row r="508" spans="1:2" x14ac:dyDescent="0.2">
      <c r="A508" s="12"/>
      <c r="B508" s="40"/>
    </row>
    <row r="509" spans="1:2" x14ac:dyDescent="0.2">
      <c r="A509" s="12"/>
      <c r="B509" s="40"/>
    </row>
    <row r="510" spans="1:2" x14ac:dyDescent="0.2">
      <c r="A510" s="12"/>
      <c r="B510" s="40"/>
    </row>
    <row r="511" spans="1:2" x14ac:dyDescent="0.2">
      <c r="A511" s="12"/>
      <c r="B511" s="40"/>
    </row>
    <row r="512" spans="1:2" x14ac:dyDescent="0.2">
      <c r="A512" s="12"/>
      <c r="B512" s="40"/>
    </row>
    <row r="513" spans="1:2" x14ac:dyDescent="0.2">
      <c r="A513" s="12"/>
      <c r="B513" s="40"/>
    </row>
    <row r="514" spans="1:2" x14ac:dyDescent="0.2">
      <c r="A514" s="12"/>
      <c r="B514" s="40"/>
    </row>
    <row r="515" spans="1:2" x14ac:dyDescent="0.2">
      <c r="A515" s="12"/>
      <c r="B515" s="40"/>
    </row>
    <row r="516" spans="1:2" x14ac:dyDescent="0.2">
      <c r="A516" s="12"/>
      <c r="B516" s="40"/>
    </row>
    <row r="517" spans="1:2" x14ac:dyDescent="0.2">
      <c r="A517" s="12"/>
      <c r="B517" s="40"/>
    </row>
    <row r="518" spans="1:2" x14ac:dyDescent="0.2">
      <c r="A518" s="12"/>
      <c r="B518" s="40"/>
    </row>
    <row r="519" spans="1:2" x14ac:dyDescent="0.2">
      <c r="A519" s="12"/>
      <c r="B519" s="40"/>
    </row>
    <row r="520" spans="1:2" x14ac:dyDescent="0.2">
      <c r="A520" s="12"/>
      <c r="B520" s="40"/>
    </row>
    <row r="521" spans="1:2" x14ac:dyDescent="0.2">
      <c r="A521" s="12"/>
      <c r="B521" s="40"/>
    </row>
    <row r="522" spans="1:2" x14ac:dyDescent="0.2">
      <c r="A522" s="12"/>
      <c r="B522" s="40"/>
    </row>
    <row r="523" spans="1:2" x14ac:dyDescent="0.2">
      <c r="A523" s="12"/>
      <c r="B523" s="40"/>
    </row>
    <row r="524" spans="1:2" x14ac:dyDescent="0.2">
      <c r="A524" s="12"/>
      <c r="B524" s="40"/>
    </row>
    <row r="525" spans="1:2" x14ac:dyDescent="0.2">
      <c r="A525" s="12"/>
      <c r="B525" s="40"/>
    </row>
    <row r="526" spans="1:2" x14ac:dyDescent="0.2">
      <c r="A526" s="12"/>
      <c r="B526" s="40"/>
    </row>
    <row r="527" spans="1:2" x14ac:dyDescent="0.2">
      <c r="A527" s="12"/>
      <c r="B527" s="40"/>
    </row>
    <row r="528" spans="1:2" x14ac:dyDescent="0.2">
      <c r="A528" s="12"/>
      <c r="B528" s="40"/>
    </row>
    <row r="529" spans="1:2" x14ac:dyDescent="0.2">
      <c r="A529" s="12"/>
      <c r="B529" s="40"/>
    </row>
    <row r="530" spans="1:2" x14ac:dyDescent="0.2">
      <c r="A530" s="12"/>
      <c r="B530" s="40"/>
    </row>
    <row r="531" spans="1:2" x14ac:dyDescent="0.2">
      <c r="A531" s="12"/>
      <c r="B531" s="40"/>
    </row>
    <row r="532" spans="1:2" x14ac:dyDescent="0.2">
      <c r="A532" s="12"/>
      <c r="B532" s="40"/>
    </row>
    <row r="533" spans="1:2" x14ac:dyDescent="0.2">
      <c r="A533" s="12"/>
      <c r="B533" s="40"/>
    </row>
    <row r="534" spans="1:2" x14ac:dyDescent="0.2">
      <c r="A534" s="12"/>
      <c r="B534" s="40"/>
    </row>
    <row r="535" spans="1:2" x14ac:dyDescent="0.2">
      <c r="A535" s="12"/>
      <c r="B535" s="40"/>
    </row>
    <row r="536" spans="1:2" x14ac:dyDescent="0.2">
      <c r="A536" s="12"/>
      <c r="B536" s="40"/>
    </row>
    <row r="537" spans="1:2" x14ac:dyDescent="0.2">
      <c r="A537" s="12"/>
      <c r="B537" s="40"/>
    </row>
    <row r="538" spans="1:2" x14ac:dyDescent="0.2">
      <c r="A538" s="12"/>
      <c r="B538" s="40"/>
    </row>
    <row r="539" spans="1:2" x14ac:dyDescent="0.2">
      <c r="A539" s="12"/>
      <c r="B539" s="40"/>
    </row>
    <row r="540" spans="1:2" x14ac:dyDescent="0.2">
      <c r="A540" s="12"/>
      <c r="B540" s="40"/>
    </row>
    <row r="541" spans="1:2" x14ac:dyDescent="0.2">
      <c r="A541" s="12"/>
      <c r="B541" s="40"/>
    </row>
    <row r="542" spans="1:2" x14ac:dyDescent="0.2">
      <c r="A542" s="12"/>
      <c r="B542" s="40"/>
    </row>
    <row r="543" spans="1:2" x14ac:dyDescent="0.2">
      <c r="A543" s="12"/>
      <c r="B543" s="40"/>
    </row>
    <row r="544" spans="1:2" x14ac:dyDescent="0.2">
      <c r="A544" s="12"/>
      <c r="B544" s="40"/>
    </row>
    <row r="545" spans="1:2" x14ac:dyDescent="0.2">
      <c r="A545" s="12"/>
      <c r="B545" s="40"/>
    </row>
    <row r="546" spans="1:2" x14ac:dyDescent="0.2">
      <c r="A546" s="12"/>
      <c r="B546" s="40"/>
    </row>
    <row r="547" spans="1:2" x14ac:dyDescent="0.2">
      <c r="A547" s="12"/>
      <c r="B547" s="40"/>
    </row>
    <row r="548" spans="1:2" x14ac:dyDescent="0.2">
      <c r="A548" s="12"/>
      <c r="B548" s="40"/>
    </row>
    <row r="549" spans="1:2" x14ac:dyDescent="0.2">
      <c r="A549" s="12"/>
      <c r="B549" s="40"/>
    </row>
    <row r="550" spans="1:2" x14ac:dyDescent="0.2">
      <c r="A550" s="12"/>
      <c r="B550" s="40"/>
    </row>
    <row r="551" spans="1:2" x14ac:dyDescent="0.2">
      <c r="A551" s="12"/>
      <c r="B551" s="40"/>
    </row>
    <row r="552" spans="1:2" x14ac:dyDescent="0.2">
      <c r="A552" s="12"/>
      <c r="B552" s="40"/>
    </row>
    <row r="553" spans="1:2" x14ac:dyDescent="0.2">
      <c r="A553" s="12"/>
      <c r="B553" s="40"/>
    </row>
    <row r="554" spans="1:2" x14ac:dyDescent="0.2">
      <c r="A554" s="12"/>
      <c r="B554" s="40"/>
    </row>
    <row r="555" spans="1:2" x14ac:dyDescent="0.2">
      <c r="A555" s="12"/>
      <c r="B555" s="40"/>
    </row>
    <row r="556" spans="1:2" x14ac:dyDescent="0.2">
      <c r="A556" s="12"/>
      <c r="B556" s="40"/>
    </row>
    <row r="557" spans="1:2" x14ac:dyDescent="0.2">
      <c r="A557" s="12"/>
      <c r="B557" s="40"/>
    </row>
    <row r="558" spans="1:2" x14ac:dyDescent="0.2">
      <c r="A558" s="12"/>
      <c r="B558" s="40"/>
    </row>
    <row r="559" spans="1:2" x14ac:dyDescent="0.2">
      <c r="A559" s="12"/>
      <c r="B559" s="40"/>
    </row>
    <row r="560" spans="1:2" x14ac:dyDescent="0.2">
      <c r="A560" s="12"/>
      <c r="B560" s="40"/>
    </row>
    <row r="561" spans="1:2" x14ac:dyDescent="0.2">
      <c r="A561" s="12"/>
      <c r="B561" s="40"/>
    </row>
    <row r="562" spans="1:2" x14ac:dyDescent="0.2">
      <c r="A562" s="12"/>
      <c r="B562" s="40"/>
    </row>
    <row r="563" spans="1:2" x14ac:dyDescent="0.2">
      <c r="A563" s="12"/>
      <c r="B563" s="40"/>
    </row>
    <row r="564" spans="1:2" x14ac:dyDescent="0.2">
      <c r="A564" s="12"/>
      <c r="B564" s="40"/>
    </row>
    <row r="565" spans="1:2" x14ac:dyDescent="0.2">
      <c r="A565" s="12"/>
      <c r="B565" s="40"/>
    </row>
    <row r="566" spans="1:2" x14ac:dyDescent="0.2">
      <c r="A566" s="12"/>
      <c r="B566" s="40"/>
    </row>
    <row r="567" spans="1:2" x14ac:dyDescent="0.2">
      <c r="A567" s="12"/>
      <c r="B567" s="40"/>
    </row>
    <row r="568" spans="1:2" x14ac:dyDescent="0.2">
      <c r="A568" s="12"/>
      <c r="B568" s="40"/>
    </row>
    <row r="569" spans="1:2" x14ac:dyDescent="0.2">
      <c r="A569" s="12"/>
      <c r="B569" s="40"/>
    </row>
    <row r="570" spans="1:2" x14ac:dyDescent="0.2">
      <c r="A570" s="12"/>
      <c r="B570" s="40"/>
    </row>
    <row r="571" spans="1:2" x14ac:dyDescent="0.2">
      <c r="A571" s="12"/>
      <c r="B571" s="40"/>
    </row>
    <row r="572" spans="1:2" x14ac:dyDescent="0.2">
      <c r="A572" s="12"/>
      <c r="B572" s="40"/>
    </row>
    <row r="573" spans="1:2" x14ac:dyDescent="0.2">
      <c r="A573" s="12"/>
      <c r="B573" s="40"/>
    </row>
    <row r="574" spans="1:2" x14ac:dyDescent="0.2">
      <c r="A574" s="12"/>
      <c r="B574" s="40"/>
    </row>
    <row r="575" spans="1:2" x14ac:dyDescent="0.2">
      <c r="A575" s="12"/>
      <c r="B575" s="40"/>
    </row>
    <row r="576" spans="1:2" x14ac:dyDescent="0.2">
      <c r="A576" s="12"/>
      <c r="B576" s="40"/>
    </row>
    <row r="577" spans="1:2" x14ac:dyDescent="0.2">
      <c r="A577" s="12"/>
      <c r="B577" s="40"/>
    </row>
    <row r="578" spans="1:2" x14ac:dyDescent="0.2">
      <c r="A578" s="12"/>
      <c r="B578" s="40"/>
    </row>
    <row r="579" spans="1:2" x14ac:dyDescent="0.2">
      <c r="A579" s="12"/>
      <c r="B579" s="40"/>
    </row>
    <row r="580" spans="1:2" x14ac:dyDescent="0.2">
      <c r="A580" s="12"/>
      <c r="B580" s="40"/>
    </row>
    <row r="581" spans="1:2" x14ac:dyDescent="0.2">
      <c r="A581" s="12"/>
      <c r="B581" s="40"/>
    </row>
    <row r="582" spans="1:2" x14ac:dyDescent="0.2">
      <c r="A582" s="12"/>
      <c r="B582" s="40"/>
    </row>
    <row r="583" spans="1:2" x14ac:dyDescent="0.2">
      <c r="A583" s="12"/>
      <c r="B583" s="40"/>
    </row>
    <row r="584" spans="1:2" x14ac:dyDescent="0.2">
      <c r="A584" s="12"/>
      <c r="B584" s="40"/>
    </row>
    <row r="585" spans="1:2" x14ac:dyDescent="0.2">
      <c r="A585" s="12"/>
      <c r="B585" s="40"/>
    </row>
    <row r="586" spans="1:2" x14ac:dyDescent="0.2">
      <c r="A586" s="12"/>
      <c r="B586" s="40"/>
    </row>
    <row r="587" spans="1:2" x14ac:dyDescent="0.2">
      <c r="A587" s="12"/>
      <c r="B587" s="40"/>
    </row>
    <row r="588" spans="1:2" x14ac:dyDescent="0.2">
      <c r="A588" s="12"/>
      <c r="B588" s="40"/>
    </row>
    <row r="589" spans="1:2" x14ac:dyDescent="0.2">
      <c r="A589" s="12"/>
      <c r="B589" s="40"/>
    </row>
    <row r="590" spans="1:2" x14ac:dyDescent="0.2">
      <c r="A590" s="12"/>
      <c r="B590" s="40"/>
    </row>
    <row r="591" spans="1:2" x14ac:dyDescent="0.2">
      <c r="A591" s="12"/>
      <c r="B591" s="40"/>
    </row>
    <row r="592" spans="1:2" x14ac:dyDescent="0.2">
      <c r="A592" s="12"/>
      <c r="B592" s="40"/>
    </row>
    <row r="593" spans="1:2" x14ac:dyDescent="0.2">
      <c r="A593" s="12"/>
      <c r="B593" s="40"/>
    </row>
    <row r="594" spans="1:2" x14ac:dyDescent="0.2">
      <c r="A594" s="12"/>
      <c r="B594" s="40"/>
    </row>
    <row r="595" spans="1:2" x14ac:dyDescent="0.2">
      <c r="A595" s="12"/>
      <c r="B595" s="40"/>
    </row>
    <row r="596" spans="1:2" x14ac:dyDescent="0.2">
      <c r="A596" s="12"/>
      <c r="B596" s="40"/>
    </row>
    <row r="597" spans="1:2" x14ac:dyDescent="0.2">
      <c r="A597" s="12"/>
      <c r="B597" s="40"/>
    </row>
    <row r="598" spans="1:2" x14ac:dyDescent="0.2">
      <c r="A598" s="12"/>
      <c r="B598" s="40"/>
    </row>
    <row r="599" spans="1:2" x14ac:dyDescent="0.2">
      <c r="A599" s="12"/>
      <c r="B599" s="40"/>
    </row>
    <row r="600" spans="1:2" x14ac:dyDescent="0.2">
      <c r="A600" s="12"/>
      <c r="B600" s="40"/>
    </row>
    <row r="601" spans="1:2" x14ac:dyDescent="0.2">
      <c r="A601" s="12"/>
      <c r="B601" s="40"/>
    </row>
    <row r="602" spans="1:2" x14ac:dyDescent="0.2">
      <c r="A602" s="12"/>
      <c r="B602" s="40"/>
    </row>
    <row r="603" spans="1:2" x14ac:dyDescent="0.2">
      <c r="A603" s="12"/>
      <c r="B603" s="40"/>
    </row>
    <row r="604" spans="1:2" x14ac:dyDescent="0.2">
      <c r="A604" s="12"/>
      <c r="B604" s="40"/>
    </row>
    <row r="605" spans="1:2" x14ac:dyDescent="0.2">
      <c r="A605" s="12"/>
      <c r="B605" s="40"/>
    </row>
    <row r="606" spans="1:2" x14ac:dyDescent="0.2">
      <c r="A606" s="12"/>
      <c r="B606" s="40"/>
    </row>
    <row r="607" spans="1:2" x14ac:dyDescent="0.2">
      <c r="A607" s="12"/>
      <c r="B607" s="40"/>
    </row>
    <row r="608" spans="1:2" x14ac:dyDescent="0.2">
      <c r="A608" s="12"/>
      <c r="B608" s="40"/>
    </row>
    <row r="609" spans="1:2" x14ac:dyDescent="0.2">
      <c r="A609" s="12"/>
      <c r="B609" s="40"/>
    </row>
    <row r="610" spans="1:2" x14ac:dyDescent="0.2">
      <c r="A610" s="12"/>
      <c r="B610" s="40"/>
    </row>
    <row r="611" spans="1:2" x14ac:dyDescent="0.2">
      <c r="A611" s="12"/>
      <c r="B611" s="40"/>
    </row>
    <row r="612" spans="1:2" x14ac:dyDescent="0.2">
      <c r="A612" s="12"/>
      <c r="B612" s="40"/>
    </row>
    <row r="613" spans="1:2" x14ac:dyDescent="0.2">
      <c r="A613" s="12"/>
      <c r="B613" s="40"/>
    </row>
    <row r="614" spans="1:2" x14ac:dyDescent="0.2">
      <c r="A614" s="12"/>
      <c r="B614" s="40"/>
    </row>
    <row r="615" spans="1:2" x14ac:dyDescent="0.2">
      <c r="A615" s="12"/>
      <c r="B615" s="40"/>
    </row>
    <row r="616" spans="1:2" x14ac:dyDescent="0.2">
      <c r="A616" s="12"/>
      <c r="B616" s="40"/>
    </row>
    <row r="617" spans="1:2" x14ac:dyDescent="0.2">
      <c r="A617" s="12"/>
      <c r="B617" s="40"/>
    </row>
    <row r="618" spans="1:2" x14ac:dyDescent="0.2">
      <c r="A618" s="12"/>
      <c r="B618" s="40"/>
    </row>
    <row r="619" spans="1:2" x14ac:dyDescent="0.2">
      <c r="A619" s="12"/>
      <c r="B619" s="40"/>
    </row>
    <row r="620" spans="1:2" x14ac:dyDescent="0.2">
      <c r="A620" s="12"/>
      <c r="B620" s="40"/>
    </row>
    <row r="621" spans="1:2" x14ac:dyDescent="0.2">
      <c r="A621" s="12"/>
      <c r="B621" s="40"/>
    </row>
    <row r="622" spans="1:2" x14ac:dyDescent="0.2">
      <c r="A622" s="12"/>
      <c r="B622" s="40"/>
    </row>
    <row r="623" spans="1:2" x14ac:dyDescent="0.2">
      <c r="A623" s="12"/>
      <c r="B623" s="40"/>
    </row>
    <row r="624" spans="1:2" x14ac:dyDescent="0.2">
      <c r="A624" s="12"/>
      <c r="B624" s="40"/>
    </row>
    <row r="625" spans="1:2" x14ac:dyDescent="0.2">
      <c r="A625" s="12"/>
      <c r="B625" s="40"/>
    </row>
    <row r="626" spans="1:2" x14ac:dyDescent="0.2">
      <c r="A626" s="12"/>
      <c r="B626" s="40"/>
    </row>
    <row r="627" spans="1:2" x14ac:dyDescent="0.2">
      <c r="A627" s="12"/>
      <c r="B627" s="40"/>
    </row>
    <row r="628" spans="1:2" x14ac:dyDescent="0.2">
      <c r="A628" s="12"/>
      <c r="B628" s="40"/>
    </row>
    <row r="629" spans="1:2" x14ac:dyDescent="0.2">
      <c r="A629" s="12"/>
      <c r="B629" s="40"/>
    </row>
    <row r="630" spans="1:2" x14ac:dyDescent="0.2">
      <c r="A630" s="12"/>
      <c r="B630" s="40"/>
    </row>
    <row r="631" spans="1:2" x14ac:dyDescent="0.2">
      <c r="A631" s="12"/>
      <c r="B631" s="40"/>
    </row>
    <row r="632" spans="1:2" x14ac:dyDescent="0.2">
      <c r="A632" s="12"/>
      <c r="B632" s="40"/>
    </row>
    <row r="633" spans="1:2" x14ac:dyDescent="0.2">
      <c r="A633" s="12"/>
      <c r="B633" s="40"/>
    </row>
    <row r="634" spans="1:2" x14ac:dyDescent="0.2">
      <c r="A634" s="12"/>
      <c r="B634" s="40"/>
    </row>
    <row r="635" spans="1:2" x14ac:dyDescent="0.2">
      <c r="A635" s="12"/>
      <c r="B635" s="40"/>
    </row>
    <row r="636" spans="1:2" x14ac:dyDescent="0.2">
      <c r="A636" s="12"/>
      <c r="B636" s="40"/>
    </row>
    <row r="637" spans="1:2" x14ac:dyDescent="0.2">
      <c r="A637" s="12"/>
      <c r="B637" s="40"/>
    </row>
    <row r="638" spans="1:2" x14ac:dyDescent="0.2">
      <c r="A638" s="12"/>
      <c r="B638" s="40"/>
    </row>
    <row r="639" spans="1:2" x14ac:dyDescent="0.2">
      <c r="A639" s="12"/>
      <c r="B639" s="40"/>
    </row>
    <row r="640" spans="1:2" x14ac:dyDescent="0.2">
      <c r="A640" s="12"/>
      <c r="B640" s="40"/>
    </row>
    <row r="641" spans="1:2" x14ac:dyDescent="0.2">
      <c r="A641" s="12"/>
      <c r="B641" s="40"/>
    </row>
    <row r="642" spans="1:2" x14ac:dyDescent="0.2">
      <c r="A642" s="12"/>
      <c r="B642" s="40"/>
    </row>
    <row r="643" spans="1:2" x14ac:dyDescent="0.2">
      <c r="A643" s="12"/>
      <c r="B643" s="40"/>
    </row>
    <row r="644" spans="1:2" x14ac:dyDescent="0.2">
      <c r="A644" s="12"/>
      <c r="B644" s="40"/>
    </row>
    <row r="645" spans="1:2" x14ac:dyDescent="0.2">
      <c r="A645" s="12"/>
      <c r="B645" s="40"/>
    </row>
    <row r="646" spans="1:2" x14ac:dyDescent="0.2">
      <c r="A646" s="12"/>
      <c r="B646" s="40"/>
    </row>
    <row r="647" spans="1:2" x14ac:dyDescent="0.2">
      <c r="A647" s="12"/>
      <c r="B647" s="40"/>
    </row>
    <row r="648" spans="1:2" x14ac:dyDescent="0.2">
      <c r="A648" s="12"/>
      <c r="B648" s="40"/>
    </row>
    <row r="649" spans="1:2" x14ac:dyDescent="0.2">
      <c r="A649" s="12"/>
      <c r="B649" s="40"/>
    </row>
    <row r="650" spans="1:2" x14ac:dyDescent="0.2">
      <c r="A650" s="12"/>
      <c r="B650" s="40"/>
    </row>
    <row r="651" spans="1:2" x14ac:dyDescent="0.2">
      <c r="A651" s="12"/>
      <c r="B651" s="40"/>
    </row>
    <row r="652" spans="1:2" x14ac:dyDescent="0.2">
      <c r="A652" s="12"/>
      <c r="B652" s="40"/>
    </row>
    <row r="653" spans="1:2" x14ac:dyDescent="0.2">
      <c r="A653" s="12"/>
      <c r="B653" s="40"/>
    </row>
    <row r="654" spans="1:2" x14ac:dyDescent="0.2">
      <c r="A654" s="12"/>
      <c r="B654" s="40"/>
    </row>
    <row r="655" spans="1:2" x14ac:dyDescent="0.2">
      <c r="A655" s="12"/>
      <c r="B655" s="40"/>
    </row>
    <row r="656" spans="1:2" x14ac:dyDescent="0.2">
      <c r="A656" s="12"/>
      <c r="B656" s="40"/>
    </row>
    <row r="657" spans="1:2" x14ac:dyDescent="0.2">
      <c r="A657" s="12"/>
      <c r="B657" s="40"/>
    </row>
    <row r="658" spans="1:2" x14ac:dyDescent="0.2">
      <c r="A658" s="12"/>
      <c r="B658" s="40"/>
    </row>
    <row r="659" spans="1:2" x14ac:dyDescent="0.2">
      <c r="A659" s="12"/>
      <c r="B659" s="40"/>
    </row>
    <row r="660" spans="1:2" x14ac:dyDescent="0.2">
      <c r="A660" s="12"/>
      <c r="B660" s="40"/>
    </row>
    <row r="661" spans="1:2" x14ac:dyDescent="0.2">
      <c r="A661" s="12"/>
      <c r="B661" s="40"/>
    </row>
    <row r="662" spans="1:2" x14ac:dyDescent="0.2">
      <c r="A662" s="12"/>
      <c r="B662" s="40"/>
    </row>
    <row r="663" spans="1:2" x14ac:dyDescent="0.2">
      <c r="A663" s="12"/>
      <c r="B663" s="40"/>
    </row>
    <row r="664" spans="1:2" x14ac:dyDescent="0.2">
      <c r="A664" s="12"/>
      <c r="B664" s="40"/>
    </row>
    <row r="665" spans="1:2" x14ac:dyDescent="0.2">
      <c r="A665" s="12"/>
      <c r="B665" s="40"/>
    </row>
    <row r="666" spans="1:2" x14ac:dyDescent="0.2">
      <c r="A666" s="12"/>
      <c r="B666" s="40"/>
    </row>
    <row r="667" spans="1:2" x14ac:dyDescent="0.2">
      <c r="A667" s="12"/>
      <c r="B667" s="40"/>
    </row>
    <row r="668" spans="1:2" x14ac:dyDescent="0.2">
      <c r="A668" s="12"/>
      <c r="B668" s="40"/>
    </row>
    <row r="669" spans="1:2" x14ac:dyDescent="0.2">
      <c r="A669" s="12"/>
      <c r="B669" s="40"/>
    </row>
    <row r="670" spans="1:2" x14ac:dyDescent="0.2">
      <c r="A670" s="12"/>
      <c r="B670" s="40"/>
    </row>
    <row r="671" spans="1:2" x14ac:dyDescent="0.2">
      <c r="A671" s="12"/>
      <c r="B671" s="40"/>
    </row>
    <row r="672" spans="1:2" x14ac:dyDescent="0.2">
      <c r="A672" s="12"/>
      <c r="B672" s="40"/>
    </row>
    <row r="673" spans="1:2" x14ac:dyDescent="0.2">
      <c r="A673" s="12"/>
      <c r="B673" s="40"/>
    </row>
    <row r="674" spans="1:2" x14ac:dyDescent="0.2">
      <c r="A674" s="12"/>
      <c r="B674" s="40"/>
    </row>
    <row r="675" spans="1:2" x14ac:dyDescent="0.2">
      <c r="A675" s="12"/>
      <c r="B675" s="40"/>
    </row>
    <row r="676" spans="1:2" x14ac:dyDescent="0.2">
      <c r="A676" s="12"/>
      <c r="B676" s="40"/>
    </row>
    <row r="677" spans="1:2" x14ac:dyDescent="0.2">
      <c r="A677" s="12"/>
      <c r="B677" s="40"/>
    </row>
    <row r="678" spans="1:2" x14ac:dyDescent="0.2">
      <c r="A678" s="12"/>
      <c r="B678" s="40"/>
    </row>
    <row r="679" spans="1:2" x14ac:dyDescent="0.2">
      <c r="A679" s="12"/>
      <c r="B679" s="40"/>
    </row>
    <row r="680" spans="1:2" x14ac:dyDescent="0.2">
      <c r="A680" s="12"/>
      <c r="B680" s="40"/>
    </row>
    <row r="681" spans="1:2" x14ac:dyDescent="0.2">
      <c r="A681" s="12"/>
      <c r="B681" s="40"/>
    </row>
    <row r="682" spans="1:2" x14ac:dyDescent="0.2">
      <c r="A682" s="12"/>
      <c r="B682" s="40"/>
    </row>
    <row r="683" spans="1:2" x14ac:dyDescent="0.2">
      <c r="A683" s="12"/>
      <c r="B683" s="40"/>
    </row>
    <row r="684" spans="1:2" x14ac:dyDescent="0.2">
      <c r="A684" s="12"/>
      <c r="B684" s="40"/>
    </row>
    <row r="685" spans="1:2" x14ac:dyDescent="0.2">
      <c r="A685" s="12"/>
      <c r="B685" s="40"/>
    </row>
    <row r="686" spans="1:2" x14ac:dyDescent="0.2">
      <c r="A686" s="12"/>
      <c r="B686" s="40"/>
    </row>
    <row r="687" spans="1:2" x14ac:dyDescent="0.2">
      <c r="A687" s="12"/>
      <c r="B687" s="40"/>
    </row>
    <row r="688" spans="1:2" x14ac:dyDescent="0.2">
      <c r="A688" s="12"/>
      <c r="B688" s="40"/>
    </row>
    <row r="689" spans="1:2" x14ac:dyDescent="0.2">
      <c r="A689" s="12"/>
      <c r="B689" s="40"/>
    </row>
    <row r="690" spans="1:2" x14ac:dyDescent="0.2">
      <c r="A690" s="12"/>
      <c r="B690" s="40"/>
    </row>
    <row r="691" spans="1:2" x14ac:dyDescent="0.2">
      <c r="A691" s="12"/>
      <c r="B691" s="40"/>
    </row>
    <row r="692" spans="1:2" x14ac:dyDescent="0.2">
      <c r="A692" s="12"/>
      <c r="B692" s="40"/>
    </row>
    <row r="693" spans="1:2" x14ac:dyDescent="0.2">
      <c r="A693" s="12"/>
      <c r="B693" s="40"/>
    </row>
    <row r="694" spans="1:2" x14ac:dyDescent="0.2">
      <c r="A694" s="12"/>
      <c r="B694" s="40"/>
    </row>
    <row r="695" spans="1:2" x14ac:dyDescent="0.2">
      <c r="A695" s="12"/>
      <c r="B695" s="40"/>
    </row>
    <row r="696" spans="1:2" x14ac:dyDescent="0.2">
      <c r="A696" s="12"/>
      <c r="B696" s="40"/>
    </row>
    <row r="697" spans="1:2" x14ac:dyDescent="0.2">
      <c r="A697" s="12"/>
      <c r="B697" s="40"/>
    </row>
    <row r="698" spans="1:2" x14ac:dyDescent="0.2">
      <c r="A698" s="12"/>
      <c r="B698" s="40"/>
    </row>
    <row r="699" spans="1:2" x14ac:dyDescent="0.2">
      <c r="A699" s="12"/>
      <c r="B699" s="40"/>
    </row>
    <row r="700" spans="1:2" x14ac:dyDescent="0.2">
      <c r="A700" s="12"/>
      <c r="B700" s="40"/>
    </row>
    <row r="701" spans="1:2" x14ac:dyDescent="0.2">
      <c r="A701" s="12"/>
      <c r="B701" s="40"/>
    </row>
    <row r="702" spans="1:2" x14ac:dyDescent="0.2">
      <c r="A702" s="12"/>
      <c r="B702" s="40"/>
    </row>
    <row r="703" spans="1:2" x14ac:dyDescent="0.2">
      <c r="A703" s="12"/>
      <c r="B703" s="40"/>
    </row>
    <row r="704" spans="1:2" x14ac:dyDescent="0.2">
      <c r="A704" s="12"/>
      <c r="B704" s="40"/>
    </row>
    <row r="705" spans="1:2" x14ac:dyDescent="0.2">
      <c r="A705" s="12"/>
      <c r="B705" s="40"/>
    </row>
    <row r="706" spans="1:2" x14ac:dyDescent="0.2">
      <c r="A706" s="12"/>
      <c r="B706" s="40"/>
    </row>
    <row r="707" spans="1:2" x14ac:dyDescent="0.2">
      <c r="A707" s="12"/>
      <c r="B707" s="40"/>
    </row>
    <row r="708" spans="1:2" x14ac:dyDescent="0.2">
      <c r="A708" s="12"/>
      <c r="B708" s="40"/>
    </row>
    <row r="709" spans="1:2" x14ac:dyDescent="0.2">
      <c r="A709" s="12"/>
      <c r="B709" s="40"/>
    </row>
    <row r="710" spans="1:2" x14ac:dyDescent="0.2">
      <c r="A710" s="12"/>
      <c r="B710" s="40"/>
    </row>
    <row r="711" spans="1:2" x14ac:dyDescent="0.2">
      <c r="A711" s="12"/>
      <c r="B711" s="40"/>
    </row>
    <row r="712" spans="1:2" x14ac:dyDescent="0.2">
      <c r="A712" s="12"/>
      <c r="B712" s="40"/>
    </row>
    <row r="713" spans="1:2" x14ac:dyDescent="0.2">
      <c r="A713" s="12"/>
      <c r="B713" s="40"/>
    </row>
    <row r="714" spans="1:2" x14ac:dyDescent="0.2">
      <c r="A714" s="12"/>
      <c r="B714" s="40"/>
    </row>
    <row r="715" spans="1:2" x14ac:dyDescent="0.2">
      <c r="A715" s="12"/>
      <c r="B715" s="40"/>
    </row>
    <row r="716" spans="1:2" x14ac:dyDescent="0.2">
      <c r="A716" s="12"/>
      <c r="B716" s="40"/>
    </row>
    <row r="717" spans="1:2" x14ac:dyDescent="0.2">
      <c r="A717" s="12"/>
      <c r="B717" s="40"/>
    </row>
    <row r="718" spans="1:2" x14ac:dyDescent="0.2">
      <c r="A718" s="12"/>
      <c r="B718" s="40"/>
    </row>
    <row r="719" spans="1:2" x14ac:dyDescent="0.2">
      <c r="A719" s="12"/>
      <c r="B719" s="40"/>
    </row>
    <row r="720" spans="1:2" x14ac:dyDescent="0.2">
      <c r="A720" s="12"/>
      <c r="B720" s="40"/>
    </row>
    <row r="721" spans="1:2" x14ac:dyDescent="0.2">
      <c r="A721" s="12"/>
      <c r="B721" s="40"/>
    </row>
    <row r="722" spans="1:2" x14ac:dyDescent="0.2">
      <c r="A722" s="12"/>
      <c r="B722" s="40"/>
    </row>
    <row r="723" spans="1:2" x14ac:dyDescent="0.2">
      <c r="A723" s="12"/>
      <c r="B723" s="40"/>
    </row>
    <row r="724" spans="1:2" x14ac:dyDescent="0.2">
      <c r="A724" s="12"/>
      <c r="B724" s="40"/>
    </row>
    <row r="725" spans="1:2" x14ac:dyDescent="0.2">
      <c r="A725" s="12"/>
      <c r="B725" s="40"/>
    </row>
    <row r="726" spans="1:2" x14ac:dyDescent="0.2">
      <c r="A726" s="12"/>
      <c r="B726" s="40"/>
    </row>
    <row r="727" spans="1:2" x14ac:dyDescent="0.2">
      <c r="A727" s="12"/>
      <c r="B727" s="40"/>
    </row>
    <row r="728" spans="1:2" x14ac:dyDescent="0.2">
      <c r="A728" s="12"/>
      <c r="B728" s="40"/>
    </row>
    <row r="729" spans="1:2" x14ac:dyDescent="0.2">
      <c r="A729" s="12"/>
      <c r="B729" s="40"/>
    </row>
    <row r="730" spans="1:2" x14ac:dyDescent="0.2">
      <c r="A730" s="12"/>
      <c r="B730" s="40"/>
    </row>
    <row r="731" spans="1:2" x14ac:dyDescent="0.2">
      <c r="A731" s="12"/>
      <c r="B731" s="40"/>
    </row>
    <row r="732" spans="1:2" x14ac:dyDescent="0.2">
      <c r="A732" s="12"/>
      <c r="B732" s="40"/>
    </row>
    <row r="733" spans="1:2" x14ac:dyDescent="0.2">
      <c r="A733" s="12"/>
      <c r="B733" s="40"/>
    </row>
    <row r="734" spans="1:2" x14ac:dyDescent="0.2">
      <c r="A734" s="12"/>
      <c r="B734" s="40"/>
    </row>
    <row r="735" spans="1:2" x14ac:dyDescent="0.2">
      <c r="A735" s="12"/>
      <c r="B735" s="40"/>
    </row>
    <row r="736" spans="1:2" x14ac:dyDescent="0.2">
      <c r="A736" s="12"/>
      <c r="B736" s="40"/>
    </row>
    <row r="737" spans="1:2" x14ac:dyDescent="0.2">
      <c r="A737" s="12"/>
      <c r="B737" s="40"/>
    </row>
    <row r="738" spans="1:2" x14ac:dyDescent="0.2">
      <c r="A738" s="12"/>
      <c r="B738" s="40"/>
    </row>
    <row r="739" spans="1:2" x14ac:dyDescent="0.2">
      <c r="A739" s="12"/>
      <c r="B739" s="40"/>
    </row>
    <row r="740" spans="1:2" x14ac:dyDescent="0.2">
      <c r="A740" s="12"/>
      <c r="B740" s="40"/>
    </row>
    <row r="741" spans="1:2" x14ac:dyDescent="0.2">
      <c r="A741" s="12"/>
      <c r="B741" s="40"/>
    </row>
    <row r="742" spans="1:2" x14ac:dyDescent="0.2">
      <c r="A742" s="12"/>
      <c r="B742" s="40"/>
    </row>
    <row r="743" spans="1:2" x14ac:dyDescent="0.2">
      <c r="A743" s="12"/>
      <c r="B743" s="40"/>
    </row>
    <row r="744" spans="1:2" x14ac:dyDescent="0.2">
      <c r="A744" s="12"/>
      <c r="B744" s="40"/>
    </row>
    <row r="745" spans="1:2" x14ac:dyDescent="0.2">
      <c r="A745" s="12"/>
      <c r="B745" s="40"/>
    </row>
    <row r="746" spans="1:2" x14ac:dyDescent="0.2">
      <c r="A746" s="12"/>
      <c r="B746" s="40"/>
    </row>
    <row r="747" spans="1:2" x14ac:dyDescent="0.2">
      <c r="A747" s="12"/>
      <c r="B747" s="40"/>
    </row>
    <row r="748" spans="1:2" x14ac:dyDescent="0.2">
      <c r="A748" s="12"/>
      <c r="B748" s="40"/>
    </row>
    <row r="749" spans="1:2" x14ac:dyDescent="0.2">
      <c r="A749" s="12"/>
      <c r="B749" s="40"/>
    </row>
    <row r="750" spans="1:2" x14ac:dyDescent="0.2">
      <c r="A750" s="12"/>
      <c r="B750" s="40"/>
    </row>
    <row r="751" spans="1:2" x14ac:dyDescent="0.2">
      <c r="A751" s="12"/>
      <c r="B751" s="40"/>
    </row>
    <row r="752" spans="1:2" x14ac:dyDescent="0.2">
      <c r="A752" s="12"/>
      <c r="B752" s="40"/>
    </row>
    <row r="753" spans="1:2" x14ac:dyDescent="0.2">
      <c r="A753" s="12"/>
      <c r="B753" s="40"/>
    </row>
    <row r="754" spans="1:2" x14ac:dyDescent="0.2">
      <c r="A754" s="12"/>
      <c r="B754" s="40"/>
    </row>
    <row r="755" spans="1:2" x14ac:dyDescent="0.2">
      <c r="A755" s="12"/>
      <c r="B755" s="40"/>
    </row>
    <row r="756" spans="1:2" x14ac:dyDescent="0.2">
      <c r="A756" s="12"/>
      <c r="B756" s="40"/>
    </row>
    <row r="757" spans="1:2" x14ac:dyDescent="0.2">
      <c r="A757" s="12"/>
      <c r="B757" s="40"/>
    </row>
    <row r="758" spans="1:2" x14ac:dyDescent="0.2">
      <c r="A758" s="12"/>
      <c r="B758" s="40"/>
    </row>
    <row r="759" spans="1:2" x14ac:dyDescent="0.2">
      <c r="A759" s="12"/>
      <c r="B759" s="40"/>
    </row>
    <row r="760" spans="1:2" x14ac:dyDescent="0.2">
      <c r="A760" s="12"/>
      <c r="B760" s="40"/>
    </row>
    <row r="761" spans="1:2" x14ac:dyDescent="0.2">
      <c r="A761" s="12"/>
      <c r="B761" s="40"/>
    </row>
    <row r="762" spans="1:2" x14ac:dyDescent="0.2">
      <c r="A762" s="12"/>
      <c r="B762" s="40"/>
    </row>
    <row r="763" spans="1:2" x14ac:dyDescent="0.2">
      <c r="A763" s="12"/>
      <c r="B763" s="40"/>
    </row>
    <row r="764" spans="1:2" x14ac:dyDescent="0.2">
      <c r="A764" s="12"/>
      <c r="B764" s="40"/>
    </row>
    <row r="765" spans="1:2" x14ac:dyDescent="0.2">
      <c r="A765" s="12"/>
      <c r="B765" s="40"/>
    </row>
    <row r="766" spans="1:2" x14ac:dyDescent="0.2">
      <c r="A766" s="12"/>
      <c r="B766" s="40"/>
    </row>
    <row r="767" spans="1:2" x14ac:dyDescent="0.2">
      <c r="A767" s="12"/>
      <c r="B767" s="40"/>
    </row>
    <row r="768" spans="1:2" x14ac:dyDescent="0.2">
      <c r="A768" s="12"/>
      <c r="B768" s="40"/>
    </row>
    <row r="769" spans="1:2" x14ac:dyDescent="0.2">
      <c r="A769" s="12"/>
      <c r="B769" s="40"/>
    </row>
    <row r="770" spans="1:2" x14ac:dyDescent="0.2">
      <c r="A770" s="12"/>
      <c r="B770" s="40"/>
    </row>
    <row r="771" spans="1:2" x14ac:dyDescent="0.2">
      <c r="A771" s="12"/>
      <c r="B771" s="40"/>
    </row>
    <row r="772" spans="1:2" x14ac:dyDescent="0.2">
      <c r="A772" s="12"/>
      <c r="B772" s="40"/>
    </row>
    <row r="773" spans="1:2" x14ac:dyDescent="0.2">
      <c r="A773" s="12"/>
      <c r="B773" s="40"/>
    </row>
    <row r="774" spans="1:2" x14ac:dyDescent="0.2">
      <c r="A774" s="12"/>
      <c r="B774" s="40"/>
    </row>
    <row r="775" spans="1:2" x14ac:dyDescent="0.2">
      <c r="A775" s="12"/>
      <c r="B775" s="40"/>
    </row>
    <row r="776" spans="1:2" x14ac:dyDescent="0.2">
      <c r="A776" s="12"/>
      <c r="B776" s="40"/>
    </row>
    <row r="777" spans="1:2" x14ac:dyDescent="0.2">
      <c r="A777" s="12"/>
      <c r="B777" s="40"/>
    </row>
    <row r="778" spans="1:2" x14ac:dyDescent="0.2">
      <c r="A778" s="12"/>
      <c r="B778" s="40"/>
    </row>
    <row r="779" spans="1:2" x14ac:dyDescent="0.2">
      <c r="A779" s="12"/>
      <c r="B779" s="40"/>
    </row>
    <row r="780" spans="1:2" x14ac:dyDescent="0.2">
      <c r="A780" s="12"/>
      <c r="B780" s="40"/>
    </row>
    <row r="781" spans="1:2" x14ac:dyDescent="0.2">
      <c r="A781" s="12"/>
      <c r="B781" s="40"/>
    </row>
    <row r="782" spans="1:2" x14ac:dyDescent="0.2">
      <c r="A782" s="12"/>
      <c r="B782" s="40"/>
    </row>
    <row r="783" spans="1:2" x14ac:dyDescent="0.2">
      <c r="A783" s="12"/>
      <c r="B783" s="40"/>
    </row>
    <row r="784" spans="1:2" x14ac:dyDescent="0.2">
      <c r="A784" s="12"/>
      <c r="B784" s="40"/>
    </row>
    <row r="785" spans="1:2" x14ac:dyDescent="0.2">
      <c r="A785" s="12"/>
      <c r="B785" s="40"/>
    </row>
    <row r="786" spans="1:2" x14ac:dyDescent="0.2">
      <c r="A786" s="12"/>
      <c r="B786" s="40"/>
    </row>
    <row r="787" spans="1:2" x14ac:dyDescent="0.2">
      <c r="A787" s="12"/>
      <c r="B787" s="40"/>
    </row>
    <row r="788" spans="1:2" x14ac:dyDescent="0.2">
      <c r="A788" s="12"/>
      <c r="B788" s="40"/>
    </row>
    <row r="789" spans="1:2" x14ac:dyDescent="0.2">
      <c r="A789" s="12"/>
      <c r="B789" s="40"/>
    </row>
    <row r="790" spans="1:2" x14ac:dyDescent="0.2">
      <c r="A790" s="12"/>
      <c r="B790" s="40"/>
    </row>
    <row r="791" spans="1:2" x14ac:dyDescent="0.2">
      <c r="A791" s="12"/>
      <c r="B791" s="40"/>
    </row>
    <row r="792" spans="1:2" x14ac:dyDescent="0.2">
      <c r="A792" s="12"/>
      <c r="B792" s="40"/>
    </row>
    <row r="793" spans="1:2" x14ac:dyDescent="0.2">
      <c r="A793" s="12"/>
      <c r="B793" s="40"/>
    </row>
    <row r="794" spans="1:2" x14ac:dyDescent="0.2">
      <c r="A794" s="12"/>
      <c r="B794" s="40"/>
    </row>
    <row r="795" spans="1:2" x14ac:dyDescent="0.2">
      <c r="A795" s="12"/>
      <c r="B795" s="40"/>
    </row>
    <row r="796" spans="1:2" x14ac:dyDescent="0.2">
      <c r="B796" s="40"/>
    </row>
    <row r="797" spans="1:2" x14ac:dyDescent="0.2">
      <c r="B797" s="40"/>
    </row>
    <row r="798" spans="1:2" x14ac:dyDescent="0.2">
      <c r="B798" s="40"/>
    </row>
    <row r="799" spans="1:2" x14ac:dyDescent="0.2">
      <c r="B799" s="40"/>
    </row>
    <row r="800" spans="1:2" x14ac:dyDescent="0.2">
      <c r="B800" s="40"/>
    </row>
    <row r="801" spans="2:2" x14ac:dyDescent="0.2">
      <c r="B801" s="40"/>
    </row>
    <row r="802" spans="2:2" x14ac:dyDescent="0.2">
      <c r="B802" s="40"/>
    </row>
    <row r="803" spans="2:2" x14ac:dyDescent="0.2">
      <c r="B803" s="40"/>
    </row>
    <row r="804" spans="2:2" x14ac:dyDescent="0.2">
      <c r="B804" s="40"/>
    </row>
    <row r="805" spans="2:2" x14ac:dyDescent="0.2">
      <c r="B805" s="40"/>
    </row>
    <row r="806" spans="2:2" x14ac:dyDescent="0.2">
      <c r="B806" s="40"/>
    </row>
    <row r="807" spans="2:2" x14ac:dyDescent="0.2">
      <c r="B807" s="40"/>
    </row>
    <row r="808" spans="2:2" x14ac:dyDescent="0.2">
      <c r="B808" s="40"/>
    </row>
    <row r="809" spans="2:2" x14ac:dyDescent="0.2">
      <c r="B809" s="40"/>
    </row>
    <row r="810" spans="2:2" x14ac:dyDescent="0.2">
      <c r="B810" s="40"/>
    </row>
    <row r="811" spans="2:2" x14ac:dyDescent="0.2">
      <c r="B811" s="40"/>
    </row>
    <row r="812" spans="2:2" x14ac:dyDescent="0.2">
      <c r="B812" s="40"/>
    </row>
    <row r="813" spans="2:2" x14ac:dyDescent="0.2">
      <c r="B813" s="40"/>
    </row>
    <row r="814" spans="2:2" x14ac:dyDescent="0.2">
      <c r="B814" s="40"/>
    </row>
    <row r="815" spans="2:2" x14ac:dyDescent="0.2">
      <c r="B815" s="40"/>
    </row>
    <row r="816" spans="2:2" x14ac:dyDescent="0.2">
      <c r="B816" s="40"/>
    </row>
    <row r="817" spans="2:2" x14ac:dyDescent="0.2">
      <c r="B817" s="40"/>
    </row>
    <row r="818" spans="2:2" x14ac:dyDescent="0.2">
      <c r="B818" s="40"/>
    </row>
    <row r="819" spans="2:2" x14ac:dyDescent="0.2">
      <c r="B819" s="40"/>
    </row>
    <row r="820" spans="2:2" x14ac:dyDescent="0.2">
      <c r="B820" s="40"/>
    </row>
    <row r="821" spans="2:2" x14ac:dyDescent="0.2">
      <c r="B821" s="40"/>
    </row>
    <row r="822" spans="2:2" x14ac:dyDescent="0.2">
      <c r="B822" s="40"/>
    </row>
    <row r="823" spans="2:2" x14ac:dyDescent="0.2">
      <c r="B823" s="40"/>
    </row>
    <row r="824" spans="2:2" x14ac:dyDescent="0.2">
      <c r="B824" s="40"/>
    </row>
    <row r="825" spans="2:2" x14ac:dyDescent="0.2">
      <c r="B825" s="40"/>
    </row>
    <row r="826" spans="2:2" x14ac:dyDescent="0.2">
      <c r="B826" s="40"/>
    </row>
    <row r="827" spans="2:2" x14ac:dyDescent="0.2">
      <c r="B827" s="40"/>
    </row>
    <row r="828" spans="2:2" x14ac:dyDescent="0.2">
      <c r="B828" s="40"/>
    </row>
    <row r="829" spans="2:2" x14ac:dyDescent="0.2">
      <c r="B829" s="40"/>
    </row>
    <row r="830" spans="2:2" x14ac:dyDescent="0.2">
      <c r="B830" s="40"/>
    </row>
    <row r="831" spans="2:2" x14ac:dyDescent="0.2">
      <c r="B831" s="40"/>
    </row>
    <row r="832" spans="2:2" x14ac:dyDescent="0.2">
      <c r="B832" s="40"/>
    </row>
    <row r="833" spans="2:2" x14ac:dyDescent="0.2">
      <c r="B833" s="40"/>
    </row>
    <row r="834" spans="2:2" x14ac:dyDescent="0.2">
      <c r="B834" s="40"/>
    </row>
    <row r="835" spans="2:2" x14ac:dyDescent="0.2">
      <c r="B835" s="40"/>
    </row>
    <row r="836" spans="2:2" x14ac:dyDescent="0.2">
      <c r="B836" s="40"/>
    </row>
    <row r="837" spans="2:2" x14ac:dyDescent="0.2">
      <c r="B837" s="40"/>
    </row>
    <row r="838" spans="2:2" x14ac:dyDescent="0.2">
      <c r="B838" s="40"/>
    </row>
    <row r="839" spans="2:2" x14ac:dyDescent="0.2">
      <c r="B839" s="40"/>
    </row>
    <row r="840" spans="2:2" x14ac:dyDescent="0.2">
      <c r="B840" s="40"/>
    </row>
    <row r="841" spans="2:2" x14ac:dyDescent="0.2">
      <c r="B841" s="40"/>
    </row>
    <row r="842" spans="2:2" x14ac:dyDescent="0.2">
      <c r="B842" s="40"/>
    </row>
    <row r="843" spans="2:2" x14ac:dyDescent="0.2">
      <c r="B843" s="40"/>
    </row>
    <row r="844" spans="2:2" x14ac:dyDescent="0.2">
      <c r="B844" s="40"/>
    </row>
    <row r="845" spans="2:2" x14ac:dyDescent="0.2">
      <c r="B845" s="40"/>
    </row>
    <row r="846" spans="2:2" x14ac:dyDescent="0.2">
      <c r="B846" s="40"/>
    </row>
    <row r="847" spans="2:2" x14ac:dyDescent="0.2">
      <c r="B847" s="40"/>
    </row>
    <row r="848" spans="2:2" x14ac:dyDescent="0.2">
      <c r="B848" s="40"/>
    </row>
    <row r="849" spans="2:2" x14ac:dyDescent="0.2">
      <c r="B849" s="40"/>
    </row>
    <row r="850" spans="2:2" x14ac:dyDescent="0.2">
      <c r="B850" s="40"/>
    </row>
    <row r="851" spans="2:2" x14ac:dyDescent="0.2">
      <c r="B851" s="40"/>
    </row>
    <row r="852" spans="2:2" x14ac:dyDescent="0.2">
      <c r="B852" s="40"/>
    </row>
    <row r="853" spans="2:2" x14ac:dyDescent="0.2">
      <c r="B853" s="40"/>
    </row>
    <row r="854" spans="2:2" x14ac:dyDescent="0.2">
      <c r="B854" s="40"/>
    </row>
    <row r="855" spans="2:2" x14ac:dyDescent="0.2">
      <c r="B855" s="40"/>
    </row>
    <row r="856" spans="2:2" x14ac:dyDescent="0.2">
      <c r="B856" s="40"/>
    </row>
    <row r="857" spans="2:2" x14ac:dyDescent="0.2">
      <c r="B857" s="40"/>
    </row>
    <row r="858" spans="2:2" x14ac:dyDescent="0.2">
      <c r="B858" s="40"/>
    </row>
    <row r="859" spans="2:2" x14ac:dyDescent="0.2">
      <c r="B859" s="40"/>
    </row>
    <row r="860" spans="2:2" x14ac:dyDescent="0.2">
      <c r="B860" s="40"/>
    </row>
    <row r="861" spans="2:2" x14ac:dyDescent="0.2">
      <c r="B861" s="40"/>
    </row>
    <row r="862" spans="2:2" x14ac:dyDescent="0.2">
      <c r="B862" s="40"/>
    </row>
    <row r="863" spans="2:2" x14ac:dyDescent="0.2">
      <c r="B863" s="40"/>
    </row>
    <row r="864" spans="2:2" x14ac:dyDescent="0.2">
      <c r="B864" s="40"/>
    </row>
    <row r="865" spans="2:2" x14ac:dyDescent="0.2">
      <c r="B865" s="40"/>
    </row>
    <row r="866" spans="2:2" x14ac:dyDescent="0.2">
      <c r="B866" s="40"/>
    </row>
    <row r="867" spans="2:2" x14ac:dyDescent="0.2">
      <c r="B867" s="40"/>
    </row>
    <row r="868" spans="2:2" x14ac:dyDescent="0.2">
      <c r="B868" s="40"/>
    </row>
    <row r="869" spans="2:2" x14ac:dyDescent="0.2">
      <c r="B869" s="40"/>
    </row>
    <row r="870" spans="2:2" x14ac:dyDescent="0.2">
      <c r="B870" s="40"/>
    </row>
    <row r="871" spans="2:2" x14ac:dyDescent="0.2">
      <c r="B871" s="40"/>
    </row>
    <row r="872" spans="2:2" x14ac:dyDescent="0.2">
      <c r="B872" s="40"/>
    </row>
    <row r="873" spans="2:2" x14ac:dyDescent="0.2">
      <c r="B873" s="40"/>
    </row>
    <row r="874" spans="2:2" x14ac:dyDescent="0.2">
      <c r="B874" s="40"/>
    </row>
    <row r="875" spans="2:2" x14ac:dyDescent="0.2">
      <c r="B875" s="40"/>
    </row>
    <row r="876" spans="2:2" x14ac:dyDescent="0.2">
      <c r="B876" s="40"/>
    </row>
    <row r="877" spans="2:2" x14ac:dyDescent="0.2">
      <c r="B877" s="40"/>
    </row>
    <row r="878" spans="2:2" x14ac:dyDescent="0.2">
      <c r="B878" s="40"/>
    </row>
    <row r="879" spans="2:2" x14ac:dyDescent="0.2">
      <c r="B879" s="40"/>
    </row>
    <row r="880" spans="2:2" x14ac:dyDescent="0.2">
      <c r="B880" s="40"/>
    </row>
    <row r="881" spans="2:2" x14ac:dyDescent="0.2">
      <c r="B881" s="40"/>
    </row>
    <row r="882" spans="2:2" x14ac:dyDescent="0.2">
      <c r="B882" s="40"/>
    </row>
    <row r="883" spans="2:2" x14ac:dyDescent="0.2">
      <c r="B883" s="40"/>
    </row>
    <row r="884" spans="2:2" x14ac:dyDescent="0.2">
      <c r="B884" s="40"/>
    </row>
    <row r="885" spans="2:2" x14ac:dyDescent="0.2">
      <c r="B885" s="40"/>
    </row>
    <row r="886" spans="2:2" x14ac:dyDescent="0.2">
      <c r="B886" s="40"/>
    </row>
    <row r="887" spans="2:2" x14ac:dyDescent="0.2">
      <c r="B887" s="40"/>
    </row>
    <row r="888" spans="2:2" x14ac:dyDescent="0.2">
      <c r="B888" s="40"/>
    </row>
    <row r="889" spans="2:2" x14ac:dyDescent="0.2">
      <c r="B889" s="40"/>
    </row>
    <row r="890" spans="2:2" x14ac:dyDescent="0.2">
      <c r="B890" s="40"/>
    </row>
    <row r="891" spans="2:2" x14ac:dyDescent="0.2">
      <c r="B891" s="40"/>
    </row>
    <row r="892" spans="2:2" x14ac:dyDescent="0.2">
      <c r="B892" s="40"/>
    </row>
    <row r="893" spans="2:2" x14ac:dyDescent="0.2">
      <c r="B893" s="40"/>
    </row>
    <row r="894" spans="2:2" x14ac:dyDescent="0.2">
      <c r="B894" s="40"/>
    </row>
    <row r="895" spans="2:2" x14ac:dyDescent="0.2">
      <c r="B895" s="40"/>
    </row>
    <row r="896" spans="2:2" x14ac:dyDescent="0.2">
      <c r="B896" s="40"/>
    </row>
    <row r="897" spans="2:2" x14ac:dyDescent="0.2">
      <c r="B897" s="40"/>
    </row>
    <row r="898" spans="2:2" x14ac:dyDescent="0.2">
      <c r="B898" s="40"/>
    </row>
    <row r="899" spans="2:2" x14ac:dyDescent="0.2">
      <c r="B899" s="40"/>
    </row>
    <row r="900" spans="2:2" x14ac:dyDescent="0.2">
      <c r="B900" s="40"/>
    </row>
    <row r="901" spans="2:2" x14ac:dyDescent="0.2">
      <c r="B901" s="40"/>
    </row>
    <row r="902" spans="2:2" x14ac:dyDescent="0.2">
      <c r="B902" s="40"/>
    </row>
    <row r="903" spans="2:2" x14ac:dyDescent="0.2">
      <c r="B903" s="40"/>
    </row>
    <row r="904" spans="2:2" x14ac:dyDescent="0.2">
      <c r="B904" s="40"/>
    </row>
    <row r="905" spans="2:2" x14ac:dyDescent="0.2">
      <c r="B905" s="40"/>
    </row>
    <row r="906" spans="2:2" x14ac:dyDescent="0.2">
      <c r="B906" s="40"/>
    </row>
    <row r="907" spans="2:2" x14ac:dyDescent="0.2">
      <c r="B907" s="40"/>
    </row>
    <row r="908" spans="2:2" x14ac:dyDescent="0.2">
      <c r="B908" s="40"/>
    </row>
    <row r="909" spans="2:2" x14ac:dyDescent="0.2">
      <c r="B909" s="40"/>
    </row>
    <row r="910" spans="2:2" x14ac:dyDescent="0.2">
      <c r="B910" s="40"/>
    </row>
    <row r="911" spans="2:2" x14ac:dyDescent="0.2">
      <c r="B911" s="40"/>
    </row>
    <row r="912" spans="2:2" x14ac:dyDescent="0.2">
      <c r="B912" s="40"/>
    </row>
    <row r="913" spans="2:2" x14ac:dyDescent="0.2">
      <c r="B913" s="40"/>
    </row>
    <row r="914" spans="2:2" x14ac:dyDescent="0.2">
      <c r="B914" s="40"/>
    </row>
    <row r="915" spans="2:2" x14ac:dyDescent="0.2">
      <c r="B915" s="40"/>
    </row>
    <row r="916" spans="2:2" x14ac:dyDescent="0.2">
      <c r="B916" s="40"/>
    </row>
    <row r="917" spans="2:2" x14ac:dyDescent="0.2">
      <c r="B917" s="40"/>
    </row>
    <row r="918" spans="2:2" x14ac:dyDescent="0.2">
      <c r="B918" s="40"/>
    </row>
    <row r="919" spans="2:2" x14ac:dyDescent="0.2">
      <c r="B919" s="40"/>
    </row>
    <row r="920" spans="2:2" x14ac:dyDescent="0.2">
      <c r="B920" s="40"/>
    </row>
    <row r="921" spans="2:2" x14ac:dyDescent="0.2">
      <c r="B921" s="40"/>
    </row>
    <row r="922" spans="2:2" x14ac:dyDescent="0.2">
      <c r="B922" s="40"/>
    </row>
    <row r="923" spans="2:2" x14ac:dyDescent="0.2">
      <c r="B923" s="40"/>
    </row>
  </sheetData>
  <sheetProtection algorithmName="SHA-512" hashValue="uvfBHBWD/lzUupMUQELQm2E7pi6pWrpyzQGsL0ycDONiz5krYooCheZkqZ5RWH6AqLTEBit2oZsm4PkdYsu2rw==" saltValue="MfL6WdulTU6XrbNC8lbUaA==" spinCount="100000" sheet="1" objects="1" scenarios="1" formatCells="0" formatColumns="0" formatRows="0" selectLockedCells="1"/>
  <pageMargins left="0.90551181102362199" right="0.39370078740157483" top="1.0629921259842521" bottom="0.59055118110236215" header="0.51181102362204722" footer="0.39370078740157483"/>
  <pageSetup paperSize="9" scale="93" orientation="portrait" horizontalDpi="300" verticalDpi="300" r:id="rId1"/>
  <headerFooter>
    <oddHeader xml:space="preserve">&amp;LTROŠKOVNIK REKONSTRUKCIJE KROVIŠTA
I UNUTARNJEG UREĐENJA ZGRADE
&amp;RVISOKA POSLOVNA ŠKOLA PAR
Trg Riječke rezolucije 4, Rijeka
</oddHead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theme="3" tint="0.39997558519241921"/>
  </sheetPr>
  <dimension ref="A1:G22"/>
  <sheetViews>
    <sheetView showZeros="0" view="pageBreakPreview" zoomScale="175" zoomScaleNormal="175" zoomScaleSheetLayoutView="175" zoomScalePageLayoutView="85" workbookViewId="0">
      <selection activeCell="F19" sqref="F19"/>
    </sheetView>
  </sheetViews>
  <sheetFormatPr defaultColWidth="9.140625" defaultRowHeight="12.75" x14ac:dyDescent="0.2"/>
  <cols>
    <col min="1" max="1" width="6.7109375" style="33" customWidth="1"/>
    <col min="2" max="2" width="40.7109375" style="91" customWidth="1"/>
    <col min="3" max="3" width="1.7109375" style="10" customWidth="1"/>
    <col min="4" max="4" width="7.7109375" style="21" customWidth="1"/>
    <col min="5" max="5" width="7.7109375" style="98" customWidth="1"/>
    <col min="6" max="6" width="9.7109375" style="98" customWidth="1"/>
    <col min="7" max="7" width="19.85546875" style="98" customWidth="1"/>
    <col min="8" max="16384" width="9.140625" style="10"/>
  </cols>
  <sheetData>
    <row r="1" spans="1:7" x14ac:dyDescent="0.2">
      <c r="A1" s="10"/>
      <c r="B1" s="10"/>
      <c r="D1" s="10"/>
      <c r="E1" s="99"/>
      <c r="F1" s="99"/>
      <c r="G1" s="99"/>
    </row>
    <row r="2" spans="1:7" x14ac:dyDescent="0.2">
      <c r="A2" s="10"/>
      <c r="B2" s="10"/>
      <c r="D2" s="10"/>
      <c r="E2" s="99"/>
      <c r="F2" s="99"/>
      <c r="G2" s="99"/>
    </row>
    <row r="3" spans="1:7" ht="20.25" x14ac:dyDescent="0.3">
      <c r="A3" s="6" t="s">
        <v>43</v>
      </c>
      <c r="B3" s="7" t="s">
        <v>13</v>
      </c>
      <c r="C3" s="7"/>
      <c r="D3" s="7"/>
      <c r="E3" s="114"/>
      <c r="F3" s="110"/>
      <c r="G3" s="110"/>
    </row>
    <row r="4" spans="1:7" x14ac:dyDescent="0.2">
      <c r="A4" s="10"/>
      <c r="B4" s="10"/>
      <c r="D4" s="10"/>
      <c r="E4" s="99"/>
      <c r="F4" s="99"/>
      <c r="G4" s="99"/>
    </row>
    <row r="5" spans="1:7" x14ac:dyDescent="0.2">
      <c r="A5" s="10"/>
      <c r="B5" s="10"/>
      <c r="D5" s="10"/>
      <c r="E5" s="99"/>
      <c r="F5" s="99"/>
      <c r="G5" s="99"/>
    </row>
    <row r="6" spans="1:7" ht="19.5" customHeight="1" x14ac:dyDescent="0.2">
      <c r="A6" s="10"/>
      <c r="B6" s="30" t="s">
        <v>0</v>
      </c>
      <c r="D6" s="10"/>
      <c r="E6" s="99"/>
      <c r="F6" s="99"/>
      <c r="G6" s="99"/>
    </row>
    <row r="7" spans="1:7" ht="108" x14ac:dyDescent="0.2">
      <c r="A7" s="31"/>
      <c r="B7" s="74" t="s">
        <v>92</v>
      </c>
      <c r="D7" s="10"/>
      <c r="E7" s="99"/>
      <c r="F7" s="99"/>
      <c r="G7" s="99"/>
    </row>
    <row r="8" spans="1:7" ht="54" x14ac:dyDescent="0.2">
      <c r="A8" s="31"/>
      <c r="B8" s="74" t="s">
        <v>59</v>
      </c>
      <c r="D8" s="10"/>
      <c r="E8" s="99"/>
      <c r="F8" s="99"/>
      <c r="G8" s="99"/>
    </row>
    <row r="9" spans="1:7" ht="54" x14ac:dyDescent="0.2">
      <c r="A9" s="31"/>
      <c r="B9" s="74" t="s">
        <v>60</v>
      </c>
      <c r="D9" s="10"/>
      <c r="E9" s="99"/>
      <c r="F9" s="99"/>
      <c r="G9" s="99"/>
    </row>
    <row r="10" spans="1:7" ht="28.5" customHeight="1" x14ac:dyDescent="0.2">
      <c r="A10" s="31"/>
      <c r="B10" s="74" t="s">
        <v>62</v>
      </c>
      <c r="D10" s="10"/>
      <c r="E10" s="99"/>
      <c r="F10" s="99"/>
      <c r="G10" s="99"/>
    </row>
    <row r="11" spans="1:7" ht="13.5" x14ac:dyDescent="0.2">
      <c r="A11" s="31"/>
      <c r="B11" s="77" t="s">
        <v>63</v>
      </c>
      <c r="D11" s="10"/>
      <c r="E11" s="99"/>
      <c r="F11" s="99"/>
      <c r="G11" s="99"/>
    </row>
    <row r="12" spans="1:7" ht="12.75" customHeight="1" x14ac:dyDescent="0.25">
      <c r="A12" s="10"/>
      <c r="B12" s="86"/>
      <c r="D12" s="10"/>
      <c r="E12" s="99"/>
      <c r="F12" s="99"/>
      <c r="G12" s="99"/>
    </row>
    <row r="13" spans="1:7" ht="12.75" customHeight="1" x14ac:dyDescent="0.25">
      <c r="A13" s="10"/>
      <c r="B13" s="86"/>
      <c r="D13" s="10"/>
      <c r="E13" s="99"/>
      <c r="F13" s="99"/>
      <c r="G13" s="99"/>
    </row>
    <row r="14" spans="1:7" x14ac:dyDescent="0.2">
      <c r="A14" s="14"/>
      <c r="B14" s="10"/>
      <c r="D14" s="78" t="s">
        <v>21</v>
      </c>
      <c r="E14" s="104" t="s">
        <v>22</v>
      </c>
      <c r="F14" s="104" t="s">
        <v>23</v>
      </c>
      <c r="G14" s="104" t="s">
        <v>24</v>
      </c>
    </row>
    <row r="15" spans="1:7" x14ac:dyDescent="0.2">
      <c r="A15" s="14" t="s">
        <v>51</v>
      </c>
      <c r="B15" s="22" t="s">
        <v>31</v>
      </c>
      <c r="D15" s="15"/>
    </row>
    <row r="16" spans="1:7" ht="51" x14ac:dyDescent="0.2">
      <c r="B16" s="22" t="s">
        <v>64</v>
      </c>
      <c r="D16" s="15"/>
    </row>
    <row r="17" spans="1:7" ht="25.5" x14ac:dyDescent="0.2">
      <c r="A17" s="14"/>
      <c r="B17" s="22" t="s">
        <v>15</v>
      </c>
      <c r="D17" s="15"/>
    </row>
    <row r="18" spans="1:7" x14ac:dyDescent="0.2">
      <c r="A18" s="14"/>
      <c r="B18" s="53" t="s">
        <v>16</v>
      </c>
      <c r="D18" s="15"/>
    </row>
    <row r="19" spans="1:7" x14ac:dyDescent="0.2">
      <c r="A19" s="14"/>
      <c r="B19" s="17" t="s">
        <v>17</v>
      </c>
      <c r="C19" s="20"/>
      <c r="D19" s="15" t="s">
        <v>1</v>
      </c>
      <c r="E19" s="98">
        <v>955.70908999999995</v>
      </c>
      <c r="F19" s="168"/>
      <c r="G19" s="98">
        <f>E19*F19</f>
        <v>0</v>
      </c>
    </row>
    <row r="20" spans="1:7" x14ac:dyDescent="0.2">
      <c r="A20" s="14"/>
      <c r="B20" s="17"/>
      <c r="C20" s="20"/>
      <c r="D20" s="15"/>
    </row>
    <row r="21" spans="1:7" x14ac:dyDescent="0.2">
      <c r="A21" s="31"/>
      <c r="B21" s="53"/>
      <c r="C21" s="20"/>
      <c r="D21" s="15"/>
    </row>
    <row r="22" spans="1:7" x14ac:dyDescent="0.2">
      <c r="A22" s="87" t="s">
        <v>43</v>
      </c>
      <c r="B22" s="88" t="s">
        <v>18</v>
      </c>
      <c r="C22" s="89"/>
      <c r="D22" s="90"/>
      <c r="E22" s="108"/>
      <c r="F22" s="108"/>
      <c r="G22" s="108">
        <f>SUM(G16:G20)</f>
        <v>0</v>
      </c>
    </row>
  </sheetData>
  <sheetProtection algorithmName="SHA-512" hashValue="M8mDuj5dsFUWFZ9CmDmneCTLN9c53FN11U4HoDtT10q9yH6KUwxDvAgfJV76ix8iKsSBTak5g9NDTvzQivRk9w==" saltValue="3TVutQCAcHzu1I4EiOlccQ==" spinCount="100000" sheet="1" objects="1" scenarios="1" formatCells="0" formatColumns="0" formatRows="0" selectLockedCells="1"/>
  <pageMargins left="0.90551181102362199" right="0.39370078740157483" top="1.0629921259842521" bottom="0.59055118110236215" header="0.51181102362204722" footer="0.39370078740157483"/>
  <pageSetup paperSize="9" scale="88" orientation="portrait" horizontalDpi="4294967294" verticalDpi="4294967294" r:id="rId1"/>
  <headerFooter>
    <oddHeader xml:space="preserve">&amp;LTROŠKOVNIK REKONSTRUKCIJE KROVIŠTA
I UNUTARNJEG UREĐENJA ZGRADE
&amp;RVISOKA POSLOVNA ŠKOLA PAR
Trg Riječke rezolucije 4, Rijeka
</oddHead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59999389629810485"/>
  </sheetPr>
  <dimension ref="A1:L50"/>
  <sheetViews>
    <sheetView showZeros="0" view="pageBreakPreview" topLeftCell="A34" zoomScale="125" zoomScaleNormal="160" zoomScaleSheetLayoutView="125" zoomScalePageLayoutView="85" workbookViewId="0">
      <selection activeCell="F15" sqref="F15"/>
    </sheetView>
  </sheetViews>
  <sheetFormatPr defaultColWidth="9.140625" defaultRowHeight="12.75" x14ac:dyDescent="0.2"/>
  <cols>
    <col min="1" max="1" width="6.7109375" style="33" customWidth="1"/>
    <col min="2" max="2" width="40.7109375" style="22" customWidth="1"/>
    <col min="3" max="3" width="1.7109375" style="10" customWidth="1"/>
    <col min="4" max="4" width="7.7109375" style="21" customWidth="1"/>
    <col min="5" max="5" width="7.7109375" style="98" customWidth="1"/>
    <col min="6" max="6" width="9.7109375" style="107" customWidth="1"/>
    <col min="7" max="7" width="15.42578125" style="98" customWidth="1"/>
    <col min="8" max="16384" width="9.140625" style="10"/>
  </cols>
  <sheetData>
    <row r="1" spans="1:12" x14ac:dyDescent="0.2">
      <c r="A1" s="10"/>
      <c r="B1" s="63"/>
      <c r="D1" s="10"/>
      <c r="E1" s="99"/>
      <c r="G1" s="99"/>
    </row>
    <row r="2" spans="1:12" x14ac:dyDescent="0.2">
      <c r="A2" s="10"/>
      <c r="B2" s="63"/>
      <c r="D2" s="10"/>
      <c r="E2" s="99"/>
      <c r="G2" s="99"/>
    </row>
    <row r="3" spans="1:12" s="5" customFormat="1" ht="20.25" x14ac:dyDescent="0.3">
      <c r="A3" s="27" t="s">
        <v>44</v>
      </c>
      <c r="B3" s="64" t="s">
        <v>35</v>
      </c>
      <c r="C3" s="28"/>
      <c r="D3" s="29"/>
      <c r="E3" s="127"/>
      <c r="F3" s="35"/>
      <c r="G3" s="128"/>
      <c r="H3" s="18"/>
      <c r="I3" s="18"/>
      <c r="J3" s="18"/>
      <c r="K3" s="18"/>
      <c r="L3" s="18"/>
    </row>
    <row r="4" spans="1:12" x14ac:dyDescent="0.2">
      <c r="A4" s="10"/>
      <c r="B4" s="63"/>
      <c r="D4" s="10"/>
      <c r="E4" s="99"/>
      <c r="G4" s="99"/>
    </row>
    <row r="5" spans="1:12" x14ac:dyDescent="0.2">
      <c r="A5" s="10"/>
      <c r="B5" s="63"/>
      <c r="D5" s="10"/>
      <c r="E5" s="99"/>
      <c r="G5" s="99"/>
    </row>
    <row r="6" spans="1:12" ht="18.75" customHeight="1" x14ac:dyDescent="0.2">
      <c r="A6" s="10"/>
      <c r="B6" s="30" t="s">
        <v>0</v>
      </c>
      <c r="D6" s="10"/>
      <c r="E6" s="99"/>
      <c r="G6" s="99"/>
    </row>
    <row r="7" spans="1:12" ht="95.45" customHeight="1" x14ac:dyDescent="0.2">
      <c r="A7" s="31"/>
      <c r="B7" s="74" t="s">
        <v>92</v>
      </c>
      <c r="D7" s="10"/>
      <c r="E7" s="99"/>
      <c r="G7" s="99"/>
    </row>
    <row r="8" spans="1:12" ht="57.6" customHeight="1" x14ac:dyDescent="0.2">
      <c r="A8" s="31"/>
      <c r="B8" s="74" t="s">
        <v>59</v>
      </c>
      <c r="D8" s="10"/>
      <c r="E8" s="99"/>
      <c r="G8" s="99"/>
    </row>
    <row r="9" spans="1:12" ht="57" customHeight="1" x14ac:dyDescent="0.2">
      <c r="A9" s="31"/>
      <c r="B9" s="74" t="s">
        <v>60</v>
      </c>
      <c r="D9" s="10"/>
      <c r="E9" s="99"/>
      <c r="G9" s="99"/>
    </row>
    <row r="10" spans="1:12" ht="13.5" x14ac:dyDescent="0.2">
      <c r="A10" s="10"/>
      <c r="B10" s="77" t="s">
        <v>63</v>
      </c>
      <c r="D10" s="10"/>
      <c r="E10" s="99"/>
      <c r="G10" s="99"/>
    </row>
    <row r="11" spans="1:12" x14ac:dyDescent="0.2">
      <c r="A11" s="10"/>
      <c r="B11" s="63"/>
      <c r="D11" s="60" t="s">
        <v>21</v>
      </c>
      <c r="E11" s="113" t="s">
        <v>22</v>
      </c>
      <c r="F11" s="113" t="s">
        <v>23</v>
      </c>
      <c r="G11" s="113" t="s">
        <v>24</v>
      </c>
    </row>
    <row r="12" spans="1:12" ht="78.75" x14ac:dyDescent="0.2">
      <c r="A12" s="33" t="s">
        <v>52</v>
      </c>
      <c r="B12" s="54" t="s">
        <v>97</v>
      </c>
      <c r="C12" s="18"/>
      <c r="D12" s="19"/>
      <c r="E12" s="107"/>
      <c r="G12" s="105"/>
    </row>
    <row r="13" spans="1:12" ht="63.75" x14ac:dyDescent="0.2">
      <c r="B13" s="155" t="s">
        <v>65</v>
      </c>
      <c r="C13" s="18"/>
      <c r="D13" s="19"/>
      <c r="E13" s="107"/>
      <c r="G13" s="105"/>
    </row>
    <row r="14" spans="1:12" x14ac:dyDescent="0.2">
      <c r="B14" s="62" t="s">
        <v>37</v>
      </c>
      <c r="C14" s="18"/>
      <c r="D14" s="19"/>
      <c r="E14" s="107"/>
      <c r="G14" s="129"/>
    </row>
    <row r="15" spans="1:12" ht="29.1" customHeight="1" x14ac:dyDescent="0.2">
      <c r="A15" s="272">
        <v>1</v>
      </c>
      <c r="B15" s="161" t="s">
        <v>82</v>
      </c>
      <c r="C15" s="41"/>
      <c r="D15" s="39" t="s">
        <v>5</v>
      </c>
      <c r="E15" s="156">
        <v>1</v>
      </c>
      <c r="F15" s="169"/>
      <c r="G15" s="157">
        <f>E15*F15</f>
        <v>0</v>
      </c>
    </row>
    <row r="16" spans="1:12" s="130" customFormat="1" x14ac:dyDescent="0.2">
      <c r="A16" s="272"/>
      <c r="B16" s="161" t="s">
        <v>66</v>
      </c>
      <c r="C16" s="158"/>
      <c r="D16" s="39" t="s">
        <v>5</v>
      </c>
      <c r="E16" s="156">
        <v>1</v>
      </c>
      <c r="F16" s="169"/>
      <c r="G16" s="159">
        <f>E16*F16</f>
        <v>0</v>
      </c>
    </row>
    <row r="17" spans="1:7" ht="29.1" customHeight="1" x14ac:dyDescent="0.2">
      <c r="A17" s="272">
        <v>2</v>
      </c>
      <c r="B17" s="161" t="s">
        <v>83</v>
      </c>
      <c r="C17" s="160"/>
      <c r="D17" s="39" t="s">
        <v>5</v>
      </c>
      <c r="E17" s="156">
        <v>1</v>
      </c>
      <c r="F17" s="169"/>
      <c r="G17" s="159">
        <f t="shared" ref="G17:G48" si="0">E17*F17</f>
        <v>0</v>
      </c>
    </row>
    <row r="18" spans="1:7" x14ac:dyDescent="0.2">
      <c r="A18" s="272"/>
      <c r="B18" s="161" t="s">
        <v>66</v>
      </c>
      <c r="C18" s="160"/>
      <c r="D18" s="39" t="s">
        <v>5</v>
      </c>
      <c r="E18" s="156">
        <v>1</v>
      </c>
      <c r="F18" s="169"/>
      <c r="G18" s="159">
        <f t="shared" si="0"/>
        <v>0</v>
      </c>
    </row>
    <row r="19" spans="1:7" ht="25.5" x14ac:dyDescent="0.2">
      <c r="A19" s="272">
        <v>3</v>
      </c>
      <c r="B19" s="161" t="s">
        <v>84</v>
      </c>
      <c r="C19" s="160"/>
      <c r="D19" s="39" t="s">
        <v>5</v>
      </c>
      <c r="E19" s="156">
        <v>1</v>
      </c>
      <c r="F19" s="169"/>
      <c r="G19" s="159">
        <f t="shared" si="0"/>
        <v>0</v>
      </c>
    </row>
    <row r="20" spans="1:7" x14ac:dyDescent="0.2">
      <c r="A20" s="272"/>
      <c r="B20" s="161" t="s">
        <v>67</v>
      </c>
      <c r="C20" s="160"/>
      <c r="D20" s="39" t="s">
        <v>5</v>
      </c>
      <c r="E20" s="156">
        <v>1</v>
      </c>
      <c r="F20" s="169"/>
      <c r="G20" s="159">
        <f t="shared" si="0"/>
        <v>0</v>
      </c>
    </row>
    <row r="21" spans="1:7" ht="25.5" x14ac:dyDescent="0.2">
      <c r="A21" s="271">
        <v>4</v>
      </c>
      <c r="B21" s="162" t="s">
        <v>85</v>
      </c>
      <c r="C21" s="160"/>
      <c r="D21" s="39" t="s">
        <v>5</v>
      </c>
      <c r="E21" s="156">
        <v>1</v>
      </c>
      <c r="F21" s="169"/>
      <c r="G21" s="159">
        <f t="shared" si="0"/>
        <v>0</v>
      </c>
    </row>
    <row r="22" spans="1:7" x14ac:dyDescent="0.2">
      <c r="A22" s="271"/>
      <c r="B22" s="162" t="s">
        <v>68</v>
      </c>
      <c r="C22" s="160"/>
      <c r="D22" s="39" t="s">
        <v>5</v>
      </c>
      <c r="E22" s="156">
        <v>1</v>
      </c>
      <c r="F22" s="169"/>
      <c r="G22" s="159">
        <f t="shared" si="0"/>
        <v>0</v>
      </c>
    </row>
    <row r="23" spans="1:7" ht="25.5" x14ac:dyDescent="0.2">
      <c r="A23" s="271">
        <v>5</v>
      </c>
      <c r="B23" s="162" t="s">
        <v>86</v>
      </c>
      <c r="C23" s="160"/>
      <c r="D23" s="39" t="s">
        <v>5</v>
      </c>
      <c r="E23" s="156">
        <v>1</v>
      </c>
      <c r="F23" s="169"/>
      <c r="G23" s="159">
        <f t="shared" si="0"/>
        <v>0</v>
      </c>
    </row>
    <row r="24" spans="1:7" ht="15.95" customHeight="1" x14ac:dyDescent="0.2">
      <c r="A24" s="271"/>
      <c r="B24" s="162" t="s">
        <v>69</v>
      </c>
      <c r="C24" s="160"/>
      <c r="D24" s="39" t="s">
        <v>5</v>
      </c>
      <c r="E24" s="156">
        <v>1</v>
      </c>
      <c r="F24" s="169"/>
      <c r="G24" s="159">
        <f t="shared" si="0"/>
        <v>0</v>
      </c>
    </row>
    <row r="25" spans="1:7" ht="25.5" x14ac:dyDescent="0.2">
      <c r="A25" s="271">
        <v>6</v>
      </c>
      <c r="B25" s="162" t="s">
        <v>85</v>
      </c>
      <c r="C25" s="160"/>
      <c r="D25" s="39" t="s">
        <v>5</v>
      </c>
      <c r="E25" s="156">
        <v>1</v>
      </c>
      <c r="F25" s="169"/>
      <c r="G25" s="159">
        <f t="shared" si="0"/>
        <v>0</v>
      </c>
    </row>
    <row r="26" spans="1:7" x14ac:dyDescent="0.2">
      <c r="A26" s="271"/>
      <c r="B26" s="162" t="s">
        <v>70</v>
      </c>
      <c r="C26" s="160"/>
      <c r="D26" s="39" t="s">
        <v>5</v>
      </c>
      <c r="E26" s="156">
        <v>1</v>
      </c>
      <c r="F26" s="169"/>
      <c r="G26" s="159">
        <f t="shared" si="0"/>
        <v>0</v>
      </c>
    </row>
    <row r="27" spans="1:7" x14ac:dyDescent="0.2">
      <c r="A27" s="163">
        <v>7</v>
      </c>
      <c r="B27" s="162" t="s">
        <v>72</v>
      </c>
      <c r="C27" s="160"/>
      <c r="D27" s="39" t="s">
        <v>5</v>
      </c>
      <c r="E27" s="156">
        <v>1</v>
      </c>
      <c r="F27" s="169"/>
      <c r="G27" s="159">
        <f t="shared" si="0"/>
        <v>0</v>
      </c>
    </row>
    <row r="28" spans="1:7" x14ac:dyDescent="0.2">
      <c r="A28" s="163">
        <v>8</v>
      </c>
      <c r="B28" s="162" t="s">
        <v>72</v>
      </c>
      <c r="C28" s="160"/>
      <c r="D28" s="39" t="s">
        <v>5</v>
      </c>
      <c r="E28" s="156">
        <v>1</v>
      </c>
      <c r="F28" s="169"/>
      <c r="G28" s="159">
        <f t="shared" si="0"/>
        <v>0</v>
      </c>
    </row>
    <row r="29" spans="1:7" x14ac:dyDescent="0.2">
      <c r="A29" s="163">
        <v>9</v>
      </c>
      <c r="B29" s="162" t="s">
        <v>71</v>
      </c>
      <c r="C29" s="160"/>
      <c r="D29" s="39" t="s">
        <v>5</v>
      </c>
      <c r="E29" s="156">
        <v>1</v>
      </c>
      <c r="F29" s="169"/>
      <c r="G29" s="159">
        <f t="shared" si="0"/>
        <v>0</v>
      </c>
    </row>
    <row r="30" spans="1:7" ht="25.5" x14ac:dyDescent="0.2">
      <c r="A30" s="271">
        <v>10</v>
      </c>
      <c r="B30" s="162" t="s">
        <v>87</v>
      </c>
      <c r="C30" s="160"/>
      <c r="D30" s="39" t="s">
        <v>5</v>
      </c>
      <c r="E30" s="156">
        <v>1</v>
      </c>
      <c r="F30" s="169"/>
      <c r="G30" s="159">
        <f t="shared" si="0"/>
        <v>0</v>
      </c>
    </row>
    <row r="31" spans="1:7" x14ac:dyDescent="0.2">
      <c r="A31" s="271"/>
      <c r="B31" s="162" t="s">
        <v>73</v>
      </c>
      <c r="C31" s="160"/>
      <c r="D31" s="39" t="s">
        <v>5</v>
      </c>
      <c r="E31" s="156">
        <v>1</v>
      </c>
      <c r="F31" s="169"/>
      <c r="G31" s="159">
        <f t="shared" si="0"/>
        <v>0</v>
      </c>
    </row>
    <row r="32" spans="1:7" ht="25.5" x14ac:dyDescent="0.2">
      <c r="A32" s="271">
        <v>11</v>
      </c>
      <c r="B32" s="162" t="s">
        <v>87</v>
      </c>
      <c r="C32" s="160"/>
      <c r="D32" s="39" t="s">
        <v>5</v>
      </c>
      <c r="E32" s="156">
        <v>1</v>
      </c>
      <c r="F32" s="169"/>
      <c r="G32" s="159">
        <f t="shared" si="0"/>
        <v>0</v>
      </c>
    </row>
    <row r="33" spans="1:7" x14ac:dyDescent="0.2">
      <c r="A33" s="271"/>
      <c r="B33" s="162" t="s">
        <v>75</v>
      </c>
      <c r="C33" s="160"/>
      <c r="D33" s="39" t="s">
        <v>5</v>
      </c>
      <c r="E33" s="156">
        <v>1</v>
      </c>
      <c r="F33" s="169"/>
      <c r="G33" s="159">
        <f t="shared" si="0"/>
        <v>0</v>
      </c>
    </row>
    <row r="34" spans="1:7" ht="25.5" x14ac:dyDescent="0.2">
      <c r="A34" s="271">
        <v>12</v>
      </c>
      <c r="B34" s="162" t="s">
        <v>87</v>
      </c>
      <c r="C34" s="160"/>
      <c r="D34" s="39" t="s">
        <v>5</v>
      </c>
      <c r="E34" s="156">
        <v>1</v>
      </c>
      <c r="F34" s="169"/>
      <c r="G34" s="159">
        <f t="shared" si="0"/>
        <v>0</v>
      </c>
    </row>
    <row r="35" spans="1:7" x14ac:dyDescent="0.2">
      <c r="A35" s="271"/>
      <c r="B35" s="162" t="s">
        <v>75</v>
      </c>
      <c r="C35" s="160"/>
      <c r="D35" s="39" t="s">
        <v>5</v>
      </c>
      <c r="E35" s="156">
        <v>1</v>
      </c>
      <c r="F35" s="169"/>
      <c r="G35" s="159">
        <f t="shared" si="0"/>
        <v>0</v>
      </c>
    </row>
    <row r="36" spans="1:7" ht="25.5" x14ac:dyDescent="0.2">
      <c r="A36" s="271">
        <v>13</v>
      </c>
      <c r="B36" s="162" t="s">
        <v>88</v>
      </c>
      <c r="C36" s="160"/>
      <c r="D36" s="39" t="s">
        <v>5</v>
      </c>
      <c r="E36" s="156">
        <v>1</v>
      </c>
      <c r="F36" s="169"/>
      <c r="G36" s="159">
        <f t="shared" si="0"/>
        <v>0</v>
      </c>
    </row>
    <row r="37" spans="1:7" x14ac:dyDescent="0.2">
      <c r="A37" s="271"/>
      <c r="B37" s="162" t="s">
        <v>76</v>
      </c>
      <c r="C37" s="160"/>
      <c r="D37" s="39" t="s">
        <v>5</v>
      </c>
      <c r="E37" s="156">
        <v>1</v>
      </c>
      <c r="F37" s="169"/>
      <c r="G37" s="159">
        <f t="shared" si="0"/>
        <v>0</v>
      </c>
    </row>
    <row r="38" spans="1:7" ht="25.5" x14ac:dyDescent="0.2">
      <c r="A38" s="271">
        <v>14</v>
      </c>
      <c r="B38" s="162" t="s">
        <v>88</v>
      </c>
      <c r="C38" s="160"/>
      <c r="D38" s="39" t="s">
        <v>5</v>
      </c>
      <c r="E38" s="156">
        <v>1</v>
      </c>
      <c r="F38" s="169"/>
      <c r="G38" s="159">
        <f t="shared" si="0"/>
        <v>0</v>
      </c>
    </row>
    <row r="39" spans="1:7" x14ac:dyDescent="0.2">
      <c r="A39" s="271"/>
      <c r="B39" s="162" t="s">
        <v>76</v>
      </c>
      <c r="C39" s="160"/>
      <c r="D39" s="39" t="s">
        <v>5</v>
      </c>
      <c r="E39" s="156">
        <v>1</v>
      </c>
      <c r="F39" s="169"/>
      <c r="G39" s="159">
        <f t="shared" si="0"/>
        <v>0</v>
      </c>
    </row>
    <row r="40" spans="1:7" x14ac:dyDescent="0.2">
      <c r="A40" s="163">
        <v>15</v>
      </c>
      <c r="B40" s="162" t="s">
        <v>77</v>
      </c>
      <c r="C40" s="160"/>
      <c r="D40" s="39" t="s">
        <v>5</v>
      </c>
      <c r="E40" s="156">
        <v>1</v>
      </c>
      <c r="F40" s="169"/>
      <c r="G40" s="159">
        <f t="shared" si="0"/>
        <v>0</v>
      </c>
    </row>
    <row r="41" spans="1:7" x14ac:dyDescent="0.2">
      <c r="A41" s="271">
        <v>16</v>
      </c>
      <c r="B41" s="162" t="s">
        <v>89</v>
      </c>
      <c r="C41" s="160"/>
      <c r="D41" s="39" t="s">
        <v>5</v>
      </c>
      <c r="E41" s="156">
        <v>1</v>
      </c>
      <c r="F41" s="169"/>
      <c r="G41" s="159">
        <f t="shared" si="0"/>
        <v>0</v>
      </c>
    </row>
    <row r="42" spans="1:7" x14ac:dyDescent="0.2">
      <c r="A42" s="271"/>
      <c r="B42" s="162" t="s">
        <v>78</v>
      </c>
      <c r="C42" s="160"/>
      <c r="D42" s="39" t="s">
        <v>5</v>
      </c>
      <c r="E42" s="156">
        <v>1</v>
      </c>
      <c r="F42" s="169"/>
      <c r="G42" s="159">
        <f t="shared" si="0"/>
        <v>0</v>
      </c>
    </row>
    <row r="43" spans="1:7" ht="29.45" customHeight="1" x14ac:dyDescent="0.2">
      <c r="A43" s="271">
        <v>17</v>
      </c>
      <c r="B43" s="162" t="s">
        <v>90</v>
      </c>
      <c r="C43" s="160"/>
      <c r="D43" s="39" t="s">
        <v>5</v>
      </c>
      <c r="E43" s="156">
        <v>1</v>
      </c>
      <c r="F43" s="169"/>
      <c r="G43" s="159">
        <f t="shared" si="0"/>
        <v>0</v>
      </c>
    </row>
    <row r="44" spans="1:7" x14ac:dyDescent="0.2">
      <c r="A44" s="271"/>
      <c r="B44" s="162" t="s">
        <v>78</v>
      </c>
      <c r="C44" s="160"/>
      <c r="D44" s="39" t="s">
        <v>5</v>
      </c>
      <c r="E44" s="156">
        <v>1</v>
      </c>
      <c r="F44" s="169"/>
      <c r="G44" s="159">
        <f t="shared" si="0"/>
        <v>0</v>
      </c>
    </row>
    <row r="45" spans="1:7" ht="25.5" x14ac:dyDescent="0.2">
      <c r="A45" s="271">
        <v>18</v>
      </c>
      <c r="B45" s="162" t="s">
        <v>91</v>
      </c>
      <c r="C45" s="160"/>
      <c r="D45" s="39" t="s">
        <v>5</v>
      </c>
      <c r="E45" s="156">
        <v>1</v>
      </c>
      <c r="F45" s="169"/>
      <c r="G45" s="159">
        <f t="shared" si="0"/>
        <v>0</v>
      </c>
    </row>
    <row r="46" spans="1:7" x14ac:dyDescent="0.2">
      <c r="A46" s="271"/>
      <c r="B46" s="162" t="s">
        <v>78</v>
      </c>
      <c r="C46" s="160"/>
      <c r="D46" s="39" t="s">
        <v>5</v>
      </c>
      <c r="E46" s="156">
        <v>1</v>
      </c>
      <c r="F46" s="169"/>
      <c r="G46" s="159">
        <f t="shared" si="0"/>
        <v>0</v>
      </c>
    </row>
    <row r="47" spans="1:7" x14ac:dyDescent="0.2">
      <c r="A47" s="163">
        <v>19</v>
      </c>
      <c r="B47" s="162" t="s">
        <v>79</v>
      </c>
      <c r="C47" s="160"/>
      <c r="D47" s="39" t="s">
        <v>5</v>
      </c>
      <c r="E47" s="156">
        <v>1</v>
      </c>
      <c r="F47" s="169"/>
      <c r="G47" s="159">
        <f t="shared" si="0"/>
        <v>0</v>
      </c>
    </row>
    <row r="48" spans="1:7" x14ac:dyDescent="0.2">
      <c r="A48" s="163">
        <v>20</v>
      </c>
      <c r="B48" s="162" t="s">
        <v>80</v>
      </c>
      <c r="C48" s="160"/>
      <c r="D48" s="39" t="s">
        <v>5</v>
      </c>
      <c r="E48" s="156">
        <v>1</v>
      </c>
      <c r="F48" s="169"/>
      <c r="G48" s="159">
        <f t="shared" si="0"/>
        <v>0</v>
      </c>
    </row>
    <row r="49" spans="1:7" x14ac:dyDescent="0.2">
      <c r="B49" s="62"/>
    </row>
    <row r="50" spans="1:7" x14ac:dyDescent="0.2">
      <c r="A50" s="36" t="s">
        <v>44</v>
      </c>
      <c r="B50" s="65" t="s">
        <v>4</v>
      </c>
      <c r="C50" s="89"/>
      <c r="D50" s="90"/>
      <c r="E50" s="108"/>
      <c r="F50" s="108"/>
      <c r="G50" s="170">
        <f>SUM(G15:G48)</f>
        <v>0</v>
      </c>
    </row>
  </sheetData>
  <sheetProtection algorithmName="SHA-512" hashValue="PblrVeklix5O0DH70AHQ5k3uc7eTYGWLsjw+GGtAjpV3nhan7IVspW+L8ZjYNZZ7zoZ8sowc4pdPB28f0MOmrw==" saltValue="775T94Jltt8w9prrv9JSOA==" spinCount="100000" sheet="1" objects="1" scenarios="1" formatCells="0" formatColumns="0" formatRows="0" selectLockedCells="1"/>
  <mergeCells count="14">
    <mergeCell ref="A15:A16"/>
    <mergeCell ref="A17:A18"/>
    <mergeCell ref="A32:A33"/>
    <mergeCell ref="A30:A31"/>
    <mergeCell ref="A23:A24"/>
    <mergeCell ref="A25:A26"/>
    <mergeCell ref="A43:A44"/>
    <mergeCell ref="A19:A20"/>
    <mergeCell ref="A21:A22"/>
    <mergeCell ref="A45:A46"/>
    <mergeCell ref="A41:A42"/>
    <mergeCell ref="A36:A37"/>
    <mergeCell ref="A38:A39"/>
    <mergeCell ref="A34:A35"/>
  </mergeCells>
  <pageMargins left="0.9055118110236221" right="0.39370078740157483" top="1.0629921259842521" bottom="0.59055118110236227" header="0.51181102362204722" footer="0.39370078740157483"/>
  <pageSetup paperSize="9" scale="93" orientation="portrait" horizontalDpi="4294967293" verticalDpi="300" r:id="rId1"/>
  <headerFooter>
    <oddHeader xml:space="preserve">&amp;LTROŠKOVNIK REKONSTRUKCIJE KROVIŠTA
I UNUTARNJEG UREĐENJA ZGRADE
&amp;RVISOKA POSLOVNA ŠKOLA PAR
Trg Riječke rezolucije 4, Rijeka
</oddHead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FFFF00"/>
  </sheetPr>
  <dimension ref="A1:F18"/>
  <sheetViews>
    <sheetView showZeros="0" view="pageBreakPreview" zoomScaleNormal="100" zoomScaleSheetLayoutView="100" workbookViewId="0">
      <selection activeCell="A31" sqref="A31"/>
    </sheetView>
  </sheetViews>
  <sheetFormatPr defaultColWidth="9.140625" defaultRowHeight="18" x14ac:dyDescent="0.2"/>
  <cols>
    <col min="1" max="1" width="9.140625" style="5"/>
    <col min="2" max="2" width="7" style="45" customWidth="1"/>
    <col min="3" max="3" width="44.7109375" style="48" customWidth="1"/>
    <col min="4" max="4" width="7.28515625" style="19" customWidth="1"/>
    <col min="5" max="5" width="19.7109375" style="139" customWidth="1"/>
    <col min="6" max="16384" width="9.140625" style="5"/>
  </cols>
  <sheetData>
    <row r="1" spans="1:5" ht="12.75" x14ac:dyDescent="0.2">
      <c r="B1" s="5"/>
      <c r="C1" s="5"/>
      <c r="D1" s="5"/>
      <c r="E1" s="136"/>
    </row>
    <row r="2" spans="1:5" ht="12.75" x14ac:dyDescent="0.2">
      <c r="B2" s="5"/>
      <c r="C2" s="5"/>
      <c r="D2" s="5"/>
      <c r="E2" s="136"/>
    </row>
    <row r="3" spans="1:5" ht="20.25" x14ac:dyDescent="0.3">
      <c r="A3" s="148"/>
      <c r="B3" s="273" t="s">
        <v>56</v>
      </c>
      <c r="C3" s="273"/>
      <c r="D3" s="273"/>
      <c r="E3" s="274"/>
    </row>
    <row r="4" spans="1:5" ht="17.25" x14ac:dyDescent="0.3">
      <c r="B4" s="152" t="s">
        <v>197</v>
      </c>
      <c r="C4" s="142" t="s">
        <v>198</v>
      </c>
      <c r="D4" s="143"/>
      <c r="E4" s="144">
        <f>A!E109</f>
        <v>0</v>
      </c>
    </row>
    <row r="5" spans="1:5" ht="18" customHeight="1" x14ac:dyDescent="0.3">
      <c r="B5" s="152" t="s">
        <v>39</v>
      </c>
      <c r="C5" s="142" t="s">
        <v>38</v>
      </c>
      <c r="D5" s="143"/>
      <c r="E5" s="144"/>
    </row>
    <row r="6" spans="1:5" ht="18" customHeight="1" x14ac:dyDescent="0.3">
      <c r="B6" s="151" t="s">
        <v>40</v>
      </c>
      <c r="C6" s="135" t="s">
        <v>8</v>
      </c>
      <c r="D6" s="46"/>
      <c r="E6" s="137">
        <f>'1 KNAUF'!G19</f>
        <v>0</v>
      </c>
    </row>
    <row r="7" spans="1:5" ht="18" customHeight="1" x14ac:dyDescent="0.3">
      <c r="B7" s="151" t="s">
        <v>41</v>
      </c>
      <c r="C7" s="135" t="s">
        <v>12</v>
      </c>
      <c r="D7" s="46"/>
      <c r="E7" s="137">
        <f>'2 LIČ'!G27</f>
        <v>0</v>
      </c>
    </row>
    <row r="8" spans="1:5" ht="18" customHeight="1" x14ac:dyDescent="0.3">
      <c r="B8" s="151" t="s">
        <v>42</v>
      </c>
      <c r="C8" s="135" t="s">
        <v>26</v>
      </c>
      <c r="D8" s="46"/>
      <c r="E8" s="137">
        <f>'3 POD'!G24</f>
        <v>0</v>
      </c>
    </row>
    <row r="9" spans="1:5" ht="18" customHeight="1" x14ac:dyDescent="0.3">
      <c r="B9" s="151" t="s">
        <v>43</v>
      </c>
      <c r="C9" s="135" t="s">
        <v>13</v>
      </c>
      <c r="D9" s="46"/>
      <c r="E9" s="137">
        <f>'4 KER'!G22</f>
        <v>0</v>
      </c>
    </row>
    <row r="10" spans="1:5" ht="18" customHeight="1" x14ac:dyDescent="0.3">
      <c r="B10" s="151" t="s">
        <v>44</v>
      </c>
      <c r="C10" s="135" t="s">
        <v>35</v>
      </c>
      <c r="D10" s="46"/>
      <c r="E10" s="137">
        <f>'5 DRV VANJ STOL'!G50</f>
        <v>0</v>
      </c>
    </row>
    <row r="11" spans="1:5" ht="18" customHeight="1" x14ac:dyDescent="0.3">
      <c r="B11" s="145"/>
      <c r="C11" s="142" t="s">
        <v>53</v>
      </c>
      <c r="D11" s="143"/>
      <c r="E11" s="146">
        <f>SUM(E6:E10)</f>
        <v>0</v>
      </c>
    </row>
    <row r="12" spans="1:5" ht="17.25" x14ac:dyDescent="0.3">
      <c r="B12" s="134"/>
      <c r="C12" s="135"/>
      <c r="D12" s="46"/>
      <c r="E12" s="137"/>
    </row>
    <row r="13" spans="1:5" x14ac:dyDescent="0.2">
      <c r="B13" s="5"/>
      <c r="C13" s="44"/>
      <c r="D13" s="21"/>
      <c r="E13" s="138"/>
    </row>
    <row r="14" spans="1:5" x14ac:dyDescent="0.2">
      <c r="B14" s="5"/>
    </row>
    <row r="15" spans="1:5" ht="21.95" customHeight="1" x14ac:dyDescent="0.3">
      <c r="A15" s="149"/>
      <c r="B15" s="273" t="s">
        <v>57</v>
      </c>
      <c r="C15" s="273"/>
      <c r="D15" s="42"/>
      <c r="E15" s="147">
        <f>E4+E11</f>
        <v>0</v>
      </c>
    </row>
    <row r="16" spans="1:5" x14ac:dyDescent="0.2">
      <c r="B16" s="43"/>
      <c r="C16" s="47"/>
      <c r="D16" s="39"/>
      <c r="E16" s="140"/>
    </row>
    <row r="17" spans="2:6" x14ac:dyDescent="0.2">
      <c r="B17" s="154" t="s">
        <v>0</v>
      </c>
      <c r="F17" s="139"/>
    </row>
    <row r="18" spans="2:6" s="38" customFormat="1" ht="20.25" x14ac:dyDescent="0.3">
      <c r="B18" s="154" t="s">
        <v>58</v>
      </c>
      <c r="C18" s="49"/>
      <c r="D18" s="50"/>
      <c r="E18" s="141"/>
    </row>
  </sheetData>
  <sheetProtection algorithmName="SHA-512" hashValue="/HVAuiHcs/3XIdKEautf4jEgnxuNlLLS3qUdnpqsbcOu/k2U643uZ08SdlRt4mZCv7jJn1CqhtyHyV/P4+sJlQ==" saltValue="6sdI+ehdFqB+JHLqhec07Q==" spinCount="100000" sheet="1" objects="1" scenarios="1" formatCells="0" formatColumns="0" formatRows="0" selectLockedCells="1"/>
  <mergeCells count="2">
    <mergeCell ref="B3:E3"/>
    <mergeCell ref="B15:C15"/>
  </mergeCells>
  <phoneticPr fontId="1" type="noConversion"/>
  <pageMargins left="0.93137254901960786" right="0.39370078740157483" top="1.0629921259842521" bottom="0.59055118110236215" header="0.51181102362204722" footer="0.39370078740157483"/>
  <pageSetup paperSize="9" scale="85" orientation="portrait" horizontalDpi="300" verticalDpi="300" r:id="rId1"/>
  <headerFooter>
    <oddHeader xml:space="preserve">&amp;LTROŠKOVNIK REKONSTRUKCIJE KROVIŠTA
I UNUTARNJEG UREĐENJA ZGRADE
&amp;RVISOKA POSLOVNA ŠKOLA PAR
Trg Riječke rezolucije 4, Rijeka
</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10</vt:i4>
      </vt:variant>
    </vt:vector>
  </HeadingPairs>
  <TitlesOfParts>
    <vt:vector size="19" baseType="lpstr">
      <vt:lpstr>List1</vt:lpstr>
      <vt:lpstr>A</vt:lpstr>
      <vt:lpstr>B</vt:lpstr>
      <vt:lpstr>1 KNAUF</vt:lpstr>
      <vt:lpstr>2 LIČ</vt:lpstr>
      <vt:lpstr>3 POD</vt:lpstr>
      <vt:lpstr>4 KER</vt:lpstr>
      <vt:lpstr>5 DRV VANJ STOL</vt:lpstr>
      <vt:lpstr>REKAPITULACIJA</vt:lpstr>
      <vt:lpstr>'5 DRV VANJ STOL'!Ispis_naslova</vt:lpstr>
      <vt:lpstr>'1 KNAUF'!Podrucje_ispisa</vt:lpstr>
      <vt:lpstr>'2 LIČ'!Podrucje_ispisa</vt:lpstr>
      <vt:lpstr>'3 POD'!Podrucje_ispisa</vt:lpstr>
      <vt:lpstr>'4 KER'!Podrucje_ispisa</vt:lpstr>
      <vt:lpstr>'5 DRV VANJ STOL'!Podrucje_ispisa</vt:lpstr>
      <vt:lpstr>A!Podrucje_ispisa</vt:lpstr>
      <vt:lpstr>B!Podrucje_ispisa</vt:lpstr>
      <vt:lpstr>List1!Podrucje_ispisa</vt:lpstr>
      <vt:lpstr>REKAPITULACIJA!Podrucje_ispisa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2018-11-12T15:14:53Z</dcterms:created>
  <dcterms:modified xsi:type="dcterms:W3CDTF">2018-12-19T13:15:11Z</dcterms:modified>
</cp:coreProperties>
</file>